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770" windowHeight="5850" tabRatio="599" activeTab="0"/>
  </bookViews>
  <sheets>
    <sheet name="гиг.Ю 93-94" sheetId="1" r:id="rId1"/>
    <sheet name="гиг.М 95-96 " sheetId="2" r:id="rId2"/>
    <sheet name="гиг М 97-98" sheetId="3" r:id="rId3"/>
    <sheet name="гиг М 99 и младше" sheetId="4" r:id="rId4"/>
    <sheet name="гиг.2 Ю 93-94" sheetId="5" r:id="rId5"/>
    <sheet name="гиг.2 Ю  95-96" sheetId="6" r:id="rId6"/>
    <sheet name="гиг.2 М 97-98" sheetId="7" r:id="rId7"/>
    <sheet name="гиг.2 М 99 и младше" sheetId="8" r:id="rId8"/>
    <sheet name="сл.Ю 93-94" sheetId="9" r:id="rId9"/>
    <sheet name="сл. Ю 95-96" sheetId="10" r:id="rId10"/>
    <sheet name="сл. М 97-98" sheetId="11" r:id="rId11"/>
    <sheet name="сл. М 99 и мл." sheetId="12" r:id="rId12"/>
  </sheets>
  <definedNames/>
  <calcPr fullCalcOnLoad="1"/>
</workbook>
</file>

<file path=xl/sharedStrings.xml><?xml version="1.0" encoding="utf-8"?>
<sst xmlns="http://schemas.openxmlformats.org/spreadsheetml/2006/main" count="1545" uniqueCount="241">
  <si>
    <t>Федерация горнолыжного спорта и сноуборда России</t>
  </si>
  <si>
    <t xml:space="preserve">год </t>
  </si>
  <si>
    <t xml:space="preserve"> </t>
  </si>
  <si>
    <t>сп</t>
  </si>
  <si>
    <t>город</t>
  </si>
  <si>
    <t>рожд</t>
  </si>
  <si>
    <t>Технические данные:</t>
  </si>
  <si>
    <t>Высота старта</t>
  </si>
  <si>
    <t>Высота финиша</t>
  </si>
  <si>
    <t>Перепад высот</t>
  </si>
  <si>
    <t>Название горы</t>
  </si>
  <si>
    <t>Официальные результаты</t>
  </si>
  <si>
    <t>слалом</t>
  </si>
  <si>
    <t>сумма</t>
  </si>
  <si>
    <t>Рук.соревнований</t>
  </si>
  <si>
    <t>Судья на старте</t>
  </si>
  <si>
    <t>Судья на финише</t>
  </si>
  <si>
    <t>Ж Ю Р И</t>
  </si>
  <si>
    <t>Тех.делегат</t>
  </si>
  <si>
    <t>ст</t>
  </si>
  <si>
    <t>№</t>
  </si>
  <si>
    <t>Рефери</t>
  </si>
  <si>
    <t>Открывающие</t>
  </si>
  <si>
    <t>очки</t>
  </si>
  <si>
    <t>вып.</t>
  </si>
  <si>
    <t>разр.</t>
  </si>
  <si>
    <t>место</t>
  </si>
  <si>
    <t>Всероссийские соревнования</t>
  </si>
  <si>
    <t>Постановщики</t>
  </si>
  <si>
    <t>1 трасса</t>
  </si>
  <si>
    <t>2 трасса</t>
  </si>
  <si>
    <t>Количество ворот</t>
  </si>
  <si>
    <t>(А)</t>
  </si>
  <si>
    <t>(В)</t>
  </si>
  <si>
    <t>(С)</t>
  </si>
  <si>
    <t>соревн</t>
  </si>
  <si>
    <t>по горнолыжному спорту</t>
  </si>
  <si>
    <t xml:space="preserve">Время старта: </t>
  </si>
  <si>
    <t>год</t>
  </si>
  <si>
    <t>сорев</t>
  </si>
  <si>
    <t xml:space="preserve">фамилия, имя </t>
  </si>
  <si>
    <t>фамилия, имя</t>
  </si>
  <si>
    <t>фамилия,имя</t>
  </si>
  <si>
    <t>F=</t>
  </si>
  <si>
    <t>разр</t>
  </si>
  <si>
    <t>вып</t>
  </si>
  <si>
    <t>результат</t>
  </si>
  <si>
    <t>1трасса</t>
  </si>
  <si>
    <t>2трасса</t>
  </si>
  <si>
    <t>"Приз Байкала"</t>
  </si>
  <si>
    <t>Иркутская область</t>
  </si>
  <si>
    <t>г.Байкальск</t>
  </si>
  <si>
    <t>Языков П.В.</t>
  </si>
  <si>
    <t>Соболиная</t>
  </si>
  <si>
    <t>слалом-гигант 1</t>
  </si>
  <si>
    <t>слалом-гигант 2</t>
  </si>
  <si>
    <t>г.Байкальскк</t>
  </si>
  <si>
    <t>Ковпак А.В.</t>
  </si>
  <si>
    <t>Длина трассы</t>
  </si>
  <si>
    <t>27 марта</t>
  </si>
  <si>
    <t>Ковалев С.Г.</t>
  </si>
  <si>
    <t>28 марта</t>
  </si>
  <si>
    <t>25 марта</t>
  </si>
  <si>
    <t>26 марта</t>
  </si>
  <si>
    <t xml:space="preserve"> слалом-гигант 2</t>
  </si>
  <si>
    <t xml:space="preserve">        Иркутская область</t>
  </si>
  <si>
    <t xml:space="preserve"> Иркутская область</t>
  </si>
  <si>
    <t>Саянск</t>
  </si>
  <si>
    <t>Бойченко Игорь</t>
  </si>
  <si>
    <t>Борисов Николай</t>
  </si>
  <si>
    <t>Макаревич Семен</t>
  </si>
  <si>
    <t>Фомин Никита</t>
  </si>
  <si>
    <t>б/р</t>
  </si>
  <si>
    <t>Иркутск</t>
  </si>
  <si>
    <t>Рудченко Илья</t>
  </si>
  <si>
    <t>Сундарев Слава</t>
  </si>
  <si>
    <t>Ковалев Роман</t>
  </si>
  <si>
    <t>Вайман Алексей</t>
  </si>
  <si>
    <t>Яловенко Аркадий</t>
  </si>
  <si>
    <t>Андреев Сергей</t>
  </si>
  <si>
    <t>Азаров Антон</t>
  </si>
  <si>
    <t>Михалев Евгений</t>
  </si>
  <si>
    <t>Вайман Игорь</t>
  </si>
  <si>
    <t>Энгельгардт Эрик</t>
  </si>
  <si>
    <t>Вавохин Антон</t>
  </si>
  <si>
    <t>Братск</t>
  </si>
  <si>
    <t>Плитко Павел</t>
  </si>
  <si>
    <t>Долгополов Петр</t>
  </si>
  <si>
    <t>Горбунов Олег</t>
  </si>
  <si>
    <t>Беликов Артем</t>
  </si>
  <si>
    <t>Хабаровск</t>
  </si>
  <si>
    <t>Захаренко Павел</t>
  </si>
  <si>
    <t>Лесков Денис</t>
  </si>
  <si>
    <t>Демкин Кирилл</t>
  </si>
  <si>
    <t>Руднев Эдгар</t>
  </si>
  <si>
    <t>Беликов Петр</t>
  </si>
  <si>
    <t>Михеев Данила</t>
  </si>
  <si>
    <t>Качайкин Виталий</t>
  </si>
  <si>
    <t>Байкальск</t>
  </si>
  <si>
    <t>Заплетин Павел</t>
  </si>
  <si>
    <t>Павлов Руслан</t>
  </si>
  <si>
    <t>Мальцев Алексей</t>
  </si>
  <si>
    <t>Ростовский Алексей</t>
  </si>
  <si>
    <t>Чертовских Максим</t>
  </si>
  <si>
    <t>Чувякин Алексей</t>
  </si>
  <si>
    <t>Гл. секретарь</t>
  </si>
  <si>
    <t>Корягина И.В.</t>
  </si>
  <si>
    <t>Перевозчиков Яков</t>
  </si>
  <si>
    <t>Горячев Никита</t>
  </si>
  <si>
    <t>Ширяев Д.А.</t>
  </si>
  <si>
    <t>11-00</t>
  </si>
  <si>
    <t>Не стартовали:</t>
  </si>
  <si>
    <t>Не финишировали:</t>
  </si>
  <si>
    <t>Гл. судья</t>
  </si>
  <si>
    <t>Агеев Александр</t>
  </si>
  <si>
    <t>Мершиёв Кирилл</t>
  </si>
  <si>
    <t>Кошелев Герман</t>
  </si>
  <si>
    <t>сп.</t>
  </si>
  <si>
    <t>звание</t>
  </si>
  <si>
    <t>Крупенько Владимир</t>
  </si>
  <si>
    <t>Доля Иван</t>
  </si>
  <si>
    <t>Кобелев Антон</t>
  </si>
  <si>
    <t>Токарев Алексей</t>
  </si>
  <si>
    <t>2-юн</t>
  </si>
  <si>
    <t>1-юн</t>
  </si>
  <si>
    <t>Рябица Константин</t>
  </si>
  <si>
    <t>Паничкин Павел</t>
  </si>
  <si>
    <t>Дисквалификация:</t>
  </si>
  <si>
    <t>разряд</t>
  </si>
  <si>
    <t>Красноярск</t>
  </si>
  <si>
    <t>Соколов Сергей</t>
  </si>
  <si>
    <t>Макаров Ян</t>
  </si>
  <si>
    <t>Киселев Александр</t>
  </si>
  <si>
    <t>Не финишировал:</t>
  </si>
  <si>
    <t>Гл. секратрь</t>
  </si>
  <si>
    <t>юноши 1993-94 г.г.рождения</t>
  </si>
  <si>
    <t>юноши 1995-96 г.г.рождения</t>
  </si>
  <si>
    <t>мальчики 1999 г.р. и младше</t>
  </si>
  <si>
    <t xml:space="preserve">     мальчики 1997-98 г.г.рождения</t>
  </si>
  <si>
    <t>мальчики 1999 г.рождения и младше</t>
  </si>
  <si>
    <t xml:space="preserve">      юноши 1993-94 г.г.рождения</t>
  </si>
  <si>
    <t xml:space="preserve">         юноши 1995-96 г.г.рождения</t>
  </si>
  <si>
    <t xml:space="preserve">  мальчики 1997 - 98 г.г.рождения</t>
  </si>
  <si>
    <t xml:space="preserve"> мальчики 1999 г.рождения и младше</t>
  </si>
  <si>
    <t>Мязин Евгений</t>
  </si>
  <si>
    <t>С-Петербург</t>
  </si>
  <si>
    <t>Сазонов Александр</t>
  </si>
  <si>
    <t>Лапушкин Владимир</t>
  </si>
  <si>
    <t>Городницкий Владимир</t>
  </si>
  <si>
    <t>Алексеев Дмитрий</t>
  </si>
  <si>
    <t>ЕАО, Облучье</t>
  </si>
  <si>
    <t>Никатанов Станислав</t>
  </si>
  <si>
    <t>Гортовлюк Артур</t>
  </si>
  <si>
    <t>Коптяев Константин</t>
  </si>
  <si>
    <t>Смирнов Константин</t>
  </si>
  <si>
    <t>Яковлев Роман</t>
  </si>
  <si>
    <t>Меркулов Никита</t>
  </si>
  <si>
    <t>Сегаль Юрий</t>
  </si>
  <si>
    <t>Мамаев Александр</t>
  </si>
  <si>
    <t>Ковалев Андрей</t>
  </si>
  <si>
    <t>Никулин Антон</t>
  </si>
  <si>
    <t>Колодько Иван</t>
  </si>
  <si>
    <t>Харченко Никита</t>
  </si>
  <si>
    <t>Конников Никита</t>
  </si>
  <si>
    <t>Куприянов Константин</t>
  </si>
  <si>
    <t>Набиулин Артем</t>
  </si>
  <si>
    <t>Рыльских Антон</t>
  </si>
  <si>
    <t>Гейкер Алексей</t>
  </si>
  <si>
    <t>Андросов Максим</t>
  </si>
  <si>
    <t>Бокулев Владимир</t>
  </si>
  <si>
    <t>Бабурин Андрей</t>
  </si>
  <si>
    <t>Величко Михаил</t>
  </si>
  <si>
    <t>Растяпин Вячеслав</t>
  </si>
  <si>
    <t>Хроменков Дмитрий</t>
  </si>
  <si>
    <t>Карпекин Владислав</t>
  </si>
  <si>
    <t>Ланин Антон</t>
  </si>
  <si>
    <t>Коробков Александр</t>
  </si>
  <si>
    <t>Каулер Александр</t>
  </si>
  <si>
    <t>Харин Кирилл</t>
  </si>
  <si>
    <t>Кузнецов Кирилл</t>
  </si>
  <si>
    <t>Бизяев Тимофей</t>
  </si>
  <si>
    <t>Петров Алексей</t>
  </si>
  <si>
    <t>Ковалев Влад</t>
  </si>
  <si>
    <t>Чиргун Демид</t>
  </si>
  <si>
    <t>Шер Александр</t>
  </si>
  <si>
    <t>Пыжьянов Егор</t>
  </si>
  <si>
    <t>Люшаков Артемий</t>
  </si>
  <si>
    <t>Новиков Сергей</t>
  </si>
  <si>
    <t>Вставский Павел</t>
  </si>
  <si>
    <t>Решетников Владимир</t>
  </si>
  <si>
    <t>Мокрушин Вадим</t>
  </si>
  <si>
    <t>Медведков Вадим</t>
  </si>
  <si>
    <t>Медведков Роман</t>
  </si>
  <si>
    <t>Ангарск</t>
  </si>
  <si>
    <t>Степанов Виталий</t>
  </si>
  <si>
    <t>Многовершинный</t>
  </si>
  <si>
    <t>Мещеряков Сергей</t>
  </si>
  <si>
    <t>КМС</t>
  </si>
  <si>
    <t>Лукин Дмитрий</t>
  </si>
  <si>
    <t>Пелёвкин Егор</t>
  </si>
  <si>
    <t xml:space="preserve">Протопопов Евгений </t>
  </si>
  <si>
    <t xml:space="preserve">Мешеряков Сергей </t>
  </si>
  <si>
    <t xml:space="preserve">Лукин Дмитрий </t>
  </si>
  <si>
    <t>34,40</t>
  </si>
  <si>
    <t>2008 года</t>
  </si>
  <si>
    <t>Барсуков Е.Е.</t>
  </si>
  <si>
    <t>Пешков Ю.В.</t>
  </si>
  <si>
    <t>Семерчуков В.А.</t>
  </si>
  <si>
    <t>Погода: солнечно, -4С</t>
  </si>
  <si>
    <t>36,20</t>
  </si>
  <si>
    <t>35,97</t>
  </si>
  <si>
    <t>37,87</t>
  </si>
  <si>
    <t>38,37</t>
  </si>
  <si>
    <t>39,30</t>
  </si>
  <si>
    <t>38,93</t>
  </si>
  <si>
    <t>39,33</t>
  </si>
  <si>
    <t>41,08</t>
  </si>
  <si>
    <t>46,17</t>
  </si>
  <si>
    <t>38,19</t>
  </si>
  <si>
    <t>46,02</t>
  </si>
  <si>
    <t>52,60</t>
  </si>
  <si>
    <t>53,20</t>
  </si>
  <si>
    <t>Чурилов Валентин</t>
  </si>
  <si>
    <t>Протопопов Евгений</t>
  </si>
  <si>
    <t>Пелагеич Д.В.</t>
  </si>
  <si>
    <t>Открывающие       (А)  Окунев А.</t>
  </si>
  <si>
    <t>Окунев А.</t>
  </si>
  <si>
    <t>Погода: пасмурно, +3С</t>
  </si>
  <si>
    <t>Гулимов Алексей</t>
  </si>
  <si>
    <t>Тимофеев Михаил</t>
  </si>
  <si>
    <t>3-юн</t>
  </si>
  <si>
    <t>Фурцев Геннадий</t>
  </si>
  <si>
    <t>Бурван В.А.</t>
  </si>
  <si>
    <t>Пелагеич Д.</t>
  </si>
  <si>
    <t>Медвдеков Вадим</t>
  </si>
  <si>
    <t>Открывающие     (А) Окунев А.</t>
  </si>
  <si>
    <t>Найден Е.</t>
  </si>
  <si>
    <t>10-30</t>
  </si>
  <si>
    <t>Погода: пасмурно, +2С</t>
  </si>
  <si>
    <t xml:space="preserve">Гл. секретарь              Корягина И.В.            </t>
  </si>
  <si>
    <t>р - 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</si>
</sst>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\ h:mm\ AM/PM"/>
    <numFmt numFmtId="173" formatCode="000000"/>
    <numFmt numFmtId="174" formatCode="#,##0.00;[Red]#,##0.00"/>
    <numFmt numFmtId="175" formatCode="0.00;[Red]0.00"/>
    <numFmt numFmtId="176" formatCode="#&quot; &quot;?/2"/>
    <numFmt numFmtId="177" formatCode="mmmm"/>
    <numFmt numFmtId="178" formatCode="_-* #,##0.000_р_._-;\-* #,##0.000_р_._-;_-* &quot;-&quot;??_р_._-;_-@_-"/>
    <numFmt numFmtId="179" formatCode="0.000;[Red]0.000"/>
    <numFmt numFmtId="180" formatCode="0.0000;[Red]0.0000"/>
    <numFmt numFmtId="181" formatCode="0.00000;[Red]0.00000"/>
    <numFmt numFmtId="182" formatCode="0.000000;[Red]0.000000"/>
    <numFmt numFmtId="183" formatCode="0.0"/>
  </numFmts>
  <fonts count="15">
    <font>
      <sz val="10"/>
      <name val="Arial Cyr"/>
      <family val="0"/>
    </font>
    <font>
      <sz val="10"/>
      <name val="Tahoma"/>
      <family val="2"/>
    </font>
    <font>
      <sz val="11"/>
      <name val="Tahoma"/>
      <family val="2"/>
    </font>
    <font>
      <b/>
      <sz val="14"/>
      <color indexed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4"/>
      <name val="Tahoma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10" fillId="0" borderId="0" xfId="0" applyFont="1" applyAlignment="1">
      <alignment/>
    </xf>
    <xf numFmtId="20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175" fontId="13" fillId="0" borderId="0" xfId="0" applyNumberFormat="1" applyFont="1" applyAlignment="1">
      <alignment horizontal="center"/>
    </xf>
    <xf numFmtId="0" fontId="12" fillId="0" borderId="1" xfId="0" applyFont="1" applyBorder="1" applyAlignment="1">
      <alignment/>
    </xf>
    <xf numFmtId="0" fontId="12" fillId="0" borderId="5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5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5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0</xdr:row>
      <xdr:rowOff>28575</xdr:rowOff>
    </xdr:from>
    <xdr:to>
      <xdr:col>12</xdr:col>
      <xdr:colOff>161925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28575"/>
          <a:ext cx="14573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0</xdr:row>
      <xdr:rowOff>0</xdr:rowOff>
    </xdr:from>
    <xdr:to>
      <xdr:col>12</xdr:col>
      <xdr:colOff>47625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15144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0</xdr:row>
      <xdr:rowOff>0</xdr:rowOff>
    </xdr:from>
    <xdr:to>
      <xdr:col>12</xdr:col>
      <xdr:colOff>142875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573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0</xdr:row>
      <xdr:rowOff>0</xdr:rowOff>
    </xdr:from>
    <xdr:to>
      <xdr:col>12</xdr:col>
      <xdr:colOff>57150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14573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542925</xdr:colOff>
      <xdr:row>0</xdr:row>
      <xdr:rowOff>9525</xdr:rowOff>
    </xdr:from>
    <xdr:to>
      <xdr:col>12</xdr:col>
      <xdr:colOff>247650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9525"/>
          <a:ext cx="1419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28575</xdr:rowOff>
    </xdr:from>
    <xdr:to>
      <xdr:col>12</xdr:col>
      <xdr:colOff>295275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28575"/>
          <a:ext cx="14573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0</xdr:row>
      <xdr:rowOff>28575</xdr:rowOff>
    </xdr:from>
    <xdr:to>
      <xdr:col>12</xdr:col>
      <xdr:colOff>352425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28575"/>
          <a:ext cx="14478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0</xdr:row>
      <xdr:rowOff>114300</xdr:rowOff>
    </xdr:from>
    <xdr:to>
      <xdr:col>12</xdr:col>
      <xdr:colOff>152400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14300"/>
          <a:ext cx="1457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0</xdr:row>
      <xdr:rowOff>47625</xdr:rowOff>
    </xdr:from>
    <xdr:to>
      <xdr:col>12</xdr:col>
      <xdr:colOff>257175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47625"/>
          <a:ext cx="1457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0</xdr:row>
      <xdr:rowOff>9525</xdr:rowOff>
    </xdr:from>
    <xdr:to>
      <xdr:col>12</xdr:col>
      <xdr:colOff>295275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9525"/>
          <a:ext cx="14573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0</xdr:row>
      <xdr:rowOff>57150</xdr:rowOff>
    </xdr:from>
    <xdr:to>
      <xdr:col>12</xdr:col>
      <xdr:colOff>219075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7150"/>
          <a:ext cx="14573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0</xdr:row>
      <xdr:rowOff>28575</xdr:rowOff>
    </xdr:from>
    <xdr:to>
      <xdr:col>11</xdr:col>
      <xdr:colOff>600075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28575"/>
          <a:ext cx="14668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workbookViewId="0" topLeftCell="A18">
      <selection activeCell="B58" sqref="B58"/>
    </sheetView>
  </sheetViews>
  <sheetFormatPr defaultColWidth="9.00390625" defaultRowHeight="12.75"/>
  <cols>
    <col min="1" max="1" width="6.875" style="2" customWidth="1"/>
    <col min="2" max="2" width="6.125" style="2" customWidth="1"/>
    <col min="3" max="3" width="8.00390625" style="2" customWidth="1"/>
    <col min="4" max="4" width="4.75390625" style="2" customWidth="1"/>
    <col min="5" max="5" width="7.75390625" style="2" customWidth="1"/>
    <col min="6" max="6" width="5.375" style="2" customWidth="1"/>
    <col min="7" max="7" width="7.25390625" style="2" customWidth="1"/>
    <col min="8" max="8" width="15.625" style="2" customWidth="1"/>
    <col min="9" max="9" width="7.875" style="2" customWidth="1"/>
    <col min="10" max="10" width="7.25390625" style="2" customWidth="1"/>
    <col min="11" max="11" width="6.75390625" style="2" customWidth="1"/>
    <col min="12" max="12" width="7.125" style="2" customWidth="1"/>
    <col min="13" max="13" width="4.625" style="2" customWidth="1"/>
    <col min="14" max="14" width="10.375" style="2" customWidth="1"/>
    <col min="15" max="15" width="7.00390625" style="2" customWidth="1"/>
    <col min="16" max="16" width="5.75390625" style="2" customWidth="1"/>
    <col min="17" max="17" width="5.25390625" style="2" customWidth="1"/>
    <col min="18" max="18" width="5.375" style="2" customWidth="1"/>
    <col min="19" max="19" width="17.875" style="2" customWidth="1"/>
    <col min="20" max="20" width="7.875" style="2" customWidth="1"/>
    <col min="21" max="21" width="5.875" style="2" customWidth="1"/>
    <col min="22" max="22" width="7.00390625" style="2" customWidth="1"/>
    <col min="23" max="23" width="6.125" style="2" customWidth="1"/>
    <col min="24" max="24" width="5.375" style="2" customWidth="1"/>
    <col min="25" max="16384" width="9.125" style="2" customWidth="1"/>
  </cols>
  <sheetData>
    <row r="1" spans="3:12" ht="15">
      <c r="C1" s="17"/>
      <c r="D1" s="17"/>
      <c r="E1" s="17"/>
      <c r="F1" s="17"/>
      <c r="G1" s="18" t="s">
        <v>0</v>
      </c>
      <c r="H1" s="17"/>
      <c r="I1" s="17"/>
      <c r="J1" s="18"/>
      <c r="K1" s="18"/>
      <c r="L1" s="18"/>
    </row>
    <row r="2" spans="3:12" ht="4.5" customHeight="1">
      <c r="C2" s="17"/>
      <c r="D2" s="17"/>
      <c r="E2" s="17"/>
      <c r="F2" s="17"/>
      <c r="G2" s="17"/>
      <c r="H2" s="17"/>
      <c r="I2" s="17"/>
      <c r="J2" s="18"/>
      <c r="K2" s="18"/>
      <c r="L2" s="18"/>
    </row>
    <row r="3" spans="3:12" ht="18">
      <c r="C3" s="19"/>
      <c r="D3" s="19"/>
      <c r="E3" s="19"/>
      <c r="F3" s="19"/>
      <c r="G3" s="32" t="s">
        <v>27</v>
      </c>
      <c r="H3" s="19"/>
      <c r="I3" s="19"/>
      <c r="J3" s="20"/>
      <c r="K3" s="20"/>
      <c r="L3" s="20"/>
    </row>
    <row r="4" spans="3:12" ht="18">
      <c r="C4" s="19"/>
      <c r="D4" s="19"/>
      <c r="E4" s="19"/>
      <c r="F4" s="19"/>
      <c r="G4" s="32" t="s">
        <v>36</v>
      </c>
      <c r="H4" s="19"/>
      <c r="I4" s="19"/>
      <c r="J4" s="20"/>
      <c r="K4" s="20"/>
      <c r="L4" s="20"/>
    </row>
    <row r="5" spans="3:12" ht="18">
      <c r="C5" s="19"/>
      <c r="D5" s="19"/>
      <c r="E5" s="19"/>
      <c r="F5" s="19"/>
      <c r="G5" s="32" t="s">
        <v>49</v>
      </c>
      <c r="H5" s="19"/>
      <c r="I5" s="19"/>
      <c r="J5" s="20"/>
      <c r="K5" s="20"/>
      <c r="L5" s="20"/>
    </row>
    <row r="6" spans="3:12" ht="18">
      <c r="C6" s="19"/>
      <c r="D6" s="19"/>
      <c r="E6" s="19"/>
      <c r="F6" s="19"/>
      <c r="G6" s="32" t="s">
        <v>54</v>
      </c>
      <c r="H6" s="19"/>
      <c r="I6" s="19"/>
      <c r="J6" s="20"/>
      <c r="K6" s="20"/>
      <c r="L6" s="20"/>
    </row>
    <row r="7" spans="4:9" ht="14.25">
      <c r="D7" s="68" t="s">
        <v>135</v>
      </c>
      <c r="E7" s="68"/>
      <c r="F7" s="68"/>
      <c r="G7" s="68"/>
      <c r="H7" s="68"/>
      <c r="I7" s="68"/>
    </row>
    <row r="8" spans="1:12" ht="12.75" customHeight="1">
      <c r="A8" s="2" t="s">
        <v>51</v>
      </c>
      <c r="J8" s="69" t="s">
        <v>66</v>
      </c>
      <c r="K8" s="69"/>
      <c r="L8" s="69"/>
    </row>
    <row r="9" spans="1:12" s="4" customFormat="1" ht="18">
      <c r="A9" s="31"/>
      <c r="B9" s="31"/>
      <c r="C9" s="31"/>
      <c r="D9" s="31"/>
      <c r="E9" s="31"/>
      <c r="F9" s="32" t="s">
        <v>11</v>
      </c>
      <c r="G9" s="31"/>
      <c r="H9" s="31"/>
      <c r="I9" s="31"/>
      <c r="J9" s="32"/>
      <c r="K9" s="31"/>
      <c r="L9" s="31"/>
    </row>
    <row r="10" ht="7.5" customHeight="1"/>
    <row r="11" spans="1:9" ht="14.25">
      <c r="A11" s="1"/>
      <c r="B11" s="1"/>
      <c r="C11" s="1"/>
      <c r="D11" s="21"/>
      <c r="E11" s="23" t="s">
        <v>59</v>
      </c>
      <c r="F11" s="3"/>
      <c r="G11" s="22" t="s">
        <v>204</v>
      </c>
      <c r="I11" s="33"/>
    </row>
    <row r="12" spans="1:11" ht="15">
      <c r="A12" s="5" t="s">
        <v>17</v>
      </c>
      <c r="B12" s="5"/>
      <c r="C12" s="5"/>
      <c r="D12" s="5"/>
      <c r="E12" s="6" t="s">
        <v>2</v>
      </c>
      <c r="F12" s="6"/>
      <c r="G12" s="6"/>
      <c r="H12" s="28" t="s">
        <v>6</v>
      </c>
      <c r="I12" s="28"/>
      <c r="J12" s="24"/>
      <c r="K12" s="24"/>
    </row>
    <row r="13" spans="1:30" ht="14.25">
      <c r="A13" s="2" t="s">
        <v>18</v>
      </c>
      <c r="B13" s="1"/>
      <c r="C13" s="1"/>
      <c r="D13" s="6" t="s">
        <v>60</v>
      </c>
      <c r="E13" s="5"/>
      <c r="F13" s="5"/>
      <c r="G13" s="5"/>
      <c r="H13" s="2" t="s">
        <v>10</v>
      </c>
      <c r="I13" s="6"/>
      <c r="J13" s="51" t="s">
        <v>53</v>
      </c>
      <c r="K13" s="1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ht="14.25">
      <c r="A14" s="2" t="s">
        <v>21</v>
      </c>
      <c r="B14" s="1"/>
      <c r="C14" s="1"/>
      <c r="D14" s="6" t="s">
        <v>232</v>
      </c>
      <c r="E14" s="5"/>
      <c r="F14" s="5"/>
      <c r="G14" s="5"/>
      <c r="H14" s="2" t="s">
        <v>7</v>
      </c>
      <c r="I14" s="30"/>
      <c r="K14" s="16">
        <v>745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ht="14.25">
      <c r="A15" s="2" t="s">
        <v>14</v>
      </c>
      <c r="B15" s="1"/>
      <c r="C15" s="1"/>
      <c r="D15" s="6" t="s">
        <v>52</v>
      </c>
      <c r="E15" s="5"/>
      <c r="F15" s="5"/>
      <c r="G15" s="5"/>
      <c r="H15" s="2" t="s">
        <v>8</v>
      </c>
      <c r="I15" s="30"/>
      <c r="K15" s="16">
        <v>590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ht="14.25">
      <c r="A16" s="2" t="s">
        <v>15</v>
      </c>
      <c r="B16" s="1"/>
      <c r="C16" s="1"/>
      <c r="D16" s="6" t="s">
        <v>57</v>
      </c>
      <c r="E16" s="5"/>
      <c r="F16" s="5"/>
      <c r="G16" s="5"/>
      <c r="H16" s="2" t="s">
        <v>9</v>
      </c>
      <c r="I16" s="30"/>
      <c r="K16" s="16">
        <v>155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ht="14.25">
      <c r="A17" s="2" t="s">
        <v>16</v>
      </c>
      <c r="B17" s="1"/>
      <c r="C17" s="1"/>
      <c r="D17" s="6" t="s">
        <v>206</v>
      </c>
      <c r="E17" s="5"/>
      <c r="F17" s="5"/>
      <c r="G17" s="5"/>
      <c r="H17" s="2" t="s">
        <v>58</v>
      </c>
      <c r="I17" s="6"/>
      <c r="K17" s="16">
        <v>680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ht="14.25">
      <c r="A18" s="2" t="s">
        <v>28</v>
      </c>
      <c r="B18" s="1"/>
      <c r="C18" s="1"/>
      <c r="D18" s="6" t="s">
        <v>29</v>
      </c>
      <c r="E18" s="5"/>
      <c r="F18" s="5"/>
      <c r="G18" s="5"/>
      <c r="H18" s="27" t="s">
        <v>30</v>
      </c>
      <c r="I18" s="6"/>
      <c r="J18" s="1"/>
      <c r="K18" s="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2:30" ht="14.25">
      <c r="B19" s="1"/>
      <c r="C19" s="1"/>
      <c r="D19" s="6" t="s">
        <v>57</v>
      </c>
      <c r="E19" s="5"/>
      <c r="F19" s="5"/>
      <c r="G19" s="5"/>
      <c r="H19" s="6" t="s">
        <v>233</v>
      </c>
      <c r="I19" s="6"/>
      <c r="J19" s="1"/>
      <c r="K19" s="1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ht="14.25">
      <c r="A20" s="2" t="s">
        <v>31</v>
      </c>
      <c r="B20" s="1"/>
      <c r="C20" s="1"/>
      <c r="D20" s="6"/>
      <c r="E20" s="5"/>
      <c r="F20" s="49">
        <v>25</v>
      </c>
      <c r="G20" s="5"/>
      <c r="H20" s="6"/>
      <c r="I20" s="52"/>
      <c r="J20" s="1">
        <v>22</v>
      </c>
      <c r="K20" s="1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ht="14.25">
      <c r="A21" s="2" t="s">
        <v>235</v>
      </c>
      <c r="B21" s="1"/>
      <c r="C21" s="7"/>
      <c r="D21" s="6"/>
      <c r="E21" s="5"/>
      <c r="F21" s="5"/>
      <c r="G21" s="1" t="s">
        <v>32</v>
      </c>
      <c r="H21" s="50" t="s">
        <v>236</v>
      </c>
      <c r="I21" s="5"/>
      <c r="J21" s="1"/>
      <c r="K21" s="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2:30" ht="14.25">
      <c r="B22" s="1"/>
      <c r="C22" s="7" t="s">
        <v>33</v>
      </c>
      <c r="D22" s="6"/>
      <c r="E22" s="5"/>
      <c r="F22" s="5"/>
      <c r="G22" s="1" t="s">
        <v>33</v>
      </c>
      <c r="H22" s="6"/>
      <c r="I22" s="6"/>
      <c r="J22" s="1"/>
      <c r="K22" s="1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2:30" ht="14.25">
      <c r="B23" s="1"/>
      <c r="C23" s="7" t="s">
        <v>34</v>
      </c>
      <c r="D23" s="6"/>
      <c r="E23" s="5"/>
      <c r="F23" s="5"/>
      <c r="G23" s="1" t="s">
        <v>34</v>
      </c>
      <c r="H23" s="6"/>
      <c r="I23" s="6"/>
      <c r="J23" s="1"/>
      <c r="K23" s="1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ht="14.25">
      <c r="A24" s="2" t="s">
        <v>37</v>
      </c>
      <c r="B24" s="1"/>
      <c r="C24" s="29"/>
      <c r="D24" s="59" t="s">
        <v>237</v>
      </c>
      <c r="E24" s="5"/>
      <c r="F24" s="5"/>
      <c r="G24" s="5"/>
      <c r="H24" s="69" t="s">
        <v>238</v>
      </c>
      <c r="I24" s="69"/>
      <c r="J24" s="69"/>
      <c r="K24" s="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12" ht="14.25">
      <c r="A25" s="24"/>
      <c r="B25"/>
      <c r="C25"/>
      <c r="D25"/>
      <c r="E25"/>
      <c r="F25"/>
      <c r="G25"/>
      <c r="H25" s="30"/>
      <c r="I25" s="27" t="s">
        <v>43</v>
      </c>
      <c r="J25" s="34">
        <v>880</v>
      </c>
      <c r="K25" s="5"/>
      <c r="L25" s="5"/>
    </row>
    <row r="26" spans="1:13" ht="14.25">
      <c r="A26" s="8" t="s">
        <v>26</v>
      </c>
      <c r="B26" s="8" t="s">
        <v>19</v>
      </c>
      <c r="C26" s="9" t="s">
        <v>40</v>
      </c>
      <c r="D26" s="10"/>
      <c r="E26" s="11"/>
      <c r="F26" s="53" t="s">
        <v>38</v>
      </c>
      <c r="G26" s="53" t="s">
        <v>3</v>
      </c>
      <c r="H26" s="8" t="s">
        <v>4</v>
      </c>
      <c r="I26" s="41"/>
      <c r="J26" s="44" t="s">
        <v>46</v>
      </c>
      <c r="K26" s="43"/>
      <c r="L26" s="8" t="s">
        <v>23</v>
      </c>
      <c r="M26" s="37" t="s">
        <v>45</v>
      </c>
    </row>
    <row r="27" spans="1:13" ht="14.25">
      <c r="A27" s="12"/>
      <c r="B27" s="12" t="s">
        <v>20</v>
      </c>
      <c r="C27" s="13"/>
      <c r="D27" s="14"/>
      <c r="E27" s="15"/>
      <c r="F27" s="54" t="s">
        <v>5</v>
      </c>
      <c r="G27" s="54" t="s">
        <v>128</v>
      </c>
      <c r="H27" s="12"/>
      <c r="I27" s="45" t="s">
        <v>47</v>
      </c>
      <c r="J27" s="45" t="s">
        <v>48</v>
      </c>
      <c r="K27" s="45" t="s">
        <v>13</v>
      </c>
      <c r="L27" s="12" t="s">
        <v>35</v>
      </c>
      <c r="M27" s="38" t="s">
        <v>44</v>
      </c>
    </row>
    <row r="28" spans="1:13" s="1" customFormat="1" ht="13.5" customHeight="1">
      <c r="A28" s="16">
        <v>1</v>
      </c>
      <c r="B28" s="16">
        <v>78</v>
      </c>
      <c r="C28" s="49" t="s">
        <v>146</v>
      </c>
      <c r="F28" s="16">
        <v>1993</v>
      </c>
      <c r="G28" s="16">
        <v>1</v>
      </c>
      <c r="H28" s="1" t="s">
        <v>145</v>
      </c>
      <c r="I28" s="26">
        <v>38.95</v>
      </c>
      <c r="J28"/>
      <c r="K28" s="26">
        <f>I28+J28</f>
        <v>38.95</v>
      </c>
      <c r="L28" s="35">
        <v>0</v>
      </c>
      <c r="M28" s="55"/>
    </row>
    <row r="29" spans="1:13" s="1" customFormat="1" ht="13.5" customHeight="1">
      <c r="A29" s="16">
        <v>2</v>
      </c>
      <c r="B29" s="16">
        <v>80</v>
      </c>
      <c r="C29" s="49" t="s">
        <v>144</v>
      </c>
      <c r="F29" s="16">
        <v>1993</v>
      </c>
      <c r="G29" s="16" t="s">
        <v>197</v>
      </c>
      <c r="H29" s="1" t="s">
        <v>145</v>
      </c>
      <c r="I29" s="26">
        <v>39.14</v>
      </c>
      <c r="J29"/>
      <c r="K29" s="26">
        <f aca="true" t="shared" si="0" ref="K29:K48">I29+J29</f>
        <v>39.14</v>
      </c>
      <c r="L29" s="35">
        <f>(K29*J25)/K28-J25</f>
        <v>4.292682926829116</v>
      </c>
      <c r="M29" s="55"/>
    </row>
    <row r="30" spans="1:13" s="1" customFormat="1" ht="13.5" customHeight="1">
      <c r="A30" s="16">
        <v>3</v>
      </c>
      <c r="B30" s="16">
        <v>74</v>
      </c>
      <c r="C30" s="49" t="s">
        <v>79</v>
      </c>
      <c r="F30" s="16">
        <v>1994</v>
      </c>
      <c r="G30" s="16">
        <v>1</v>
      </c>
      <c r="H30" s="1" t="s">
        <v>73</v>
      </c>
      <c r="I30" s="26">
        <v>40.09</v>
      </c>
      <c r="J30"/>
      <c r="K30" s="26">
        <f t="shared" si="0"/>
        <v>40.09</v>
      </c>
      <c r="L30" s="35">
        <f>(K30*J25)/K28-J25</f>
        <v>25.756097560975604</v>
      </c>
      <c r="M30" s="55"/>
    </row>
    <row r="31" spans="1:13" s="1" customFormat="1" ht="13.5" customHeight="1">
      <c r="A31" s="16">
        <v>4</v>
      </c>
      <c r="B31" s="16">
        <v>84</v>
      </c>
      <c r="C31" s="49" t="s">
        <v>68</v>
      </c>
      <c r="F31" s="16">
        <v>1994</v>
      </c>
      <c r="G31" s="16">
        <v>2</v>
      </c>
      <c r="H31" s="1" t="s">
        <v>67</v>
      </c>
      <c r="I31" s="26">
        <v>40.71</v>
      </c>
      <c r="J31"/>
      <c r="K31" s="26">
        <f t="shared" si="0"/>
        <v>40.71</v>
      </c>
      <c r="L31" s="35">
        <f>(K31*J25)/K28-J25</f>
        <v>39.76379974326062</v>
      </c>
      <c r="M31" s="55">
        <v>1</v>
      </c>
    </row>
    <row r="32" spans="1:13" s="1" customFormat="1" ht="13.5" customHeight="1">
      <c r="A32" s="16">
        <v>5</v>
      </c>
      <c r="B32" s="16">
        <v>73</v>
      </c>
      <c r="C32" s="49" t="s">
        <v>97</v>
      </c>
      <c r="F32" s="16">
        <v>1994</v>
      </c>
      <c r="G32" s="16">
        <v>1</v>
      </c>
      <c r="H32" s="1" t="s">
        <v>90</v>
      </c>
      <c r="I32" s="26">
        <v>41</v>
      </c>
      <c r="J32"/>
      <c r="K32" s="26">
        <f t="shared" si="0"/>
        <v>41</v>
      </c>
      <c r="L32" s="35">
        <f>(K32*J25)/K28-J25</f>
        <v>46.31578947368416</v>
      </c>
      <c r="M32" s="55"/>
    </row>
    <row r="33" spans="1:13" s="1" customFormat="1" ht="13.5" customHeight="1">
      <c r="A33" s="16">
        <v>6</v>
      </c>
      <c r="B33" s="16">
        <v>87</v>
      </c>
      <c r="C33" s="49" t="s">
        <v>149</v>
      </c>
      <c r="F33" s="16">
        <v>1994</v>
      </c>
      <c r="G33" s="16">
        <v>1</v>
      </c>
      <c r="H33" s="1" t="s">
        <v>145</v>
      </c>
      <c r="I33" s="26">
        <v>41.34</v>
      </c>
      <c r="J33"/>
      <c r="K33" s="26">
        <f t="shared" si="0"/>
        <v>41.34</v>
      </c>
      <c r="L33" s="35">
        <f>(K33*J25)/K28-J25</f>
        <v>53.99743260590503</v>
      </c>
      <c r="M33" s="55"/>
    </row>
    <row r="34" spans="1:13" s="1" customFormat="1" ht="13.5" customHeight="1">
      <c r="A34" s="16">
        <v>7</v>
      </c>
      <c r="B34" s="16">
        <v>71</v>
      </c>
      <c r="C34" s="49" t="s">
        <v>99</v>
      </c>
      <c r="F34" s="16">
        <v>1994</v>
      </c>
      <c r="G34" s="16">
        <v>1</v>
      </c>
      <c r="H34" s="1" t="s">
        <v>98</v>
      </c>
      <c r="I34" s="26">
        <v>41.34</v>
      </c>
      <c r="J34"/>
      <c r="K34" s="26">
        <f t="shared" si="0"/>
        <v>41.34</v>
      </c>
      <c r="L34" s="35">
        <f>(K34*J25)/K28-J25</f>
        <v>53.99743260590503</v>
      </c>
      <c r="M34" s="55"/>
    </row>
    <row r="35" spans="1:13" s="1" customFormat="1" ht="13.5" customHeight="1">
      <c r="A35" s="16">
        <v>8</v>
      </c>
      <c r="B35" s="16">
        <v>72</v>
      </c>
      <c r="C35" s="49" t="s">
        <v>69</v>
      </c>
      <c r="F35" s="16">
        <v>1993</v>
      </c>
      <c r="G35" s="16">
        <v>1</v>
      </c>
      <c r="H35" s="1" t="s">
        <v>67</v>
      </c>
      <c r="I35" s="26">
        <v>41.5</v>
      </c>
      <c r="J35"/>
      <c r="K35" s="26">
        <f t="shared" si="0"/>
        <v>41.5</v>
      </c>
      <c r="L35" s="35">
        <f>(K35*J25)/K28-J25</f>
        <v>57.61232349165596</v>
      </c>
      <c r="M35" s="55"/>
    </row>
    <row r="36" spans="1:13" s="1" customFormat="1" ht="13.5" customHeight="1">
      <c r="A36" s="16">
        <v>9</v>
      </c>
      <c r="B36" s="16">
        <v>81</v>
      </c>
      <c r="C36" s="49" t="s">
        <v>89</v>
      </c>
      <c r="F36" s="16">
        <v>1993</v>
      </c>
      <c r="G36" s="16">
        <v>1</v>
      </c>
      <c r="H36" s="1" t="s">
        <v>90</v>
      </c>
      <c r="I36" s="26">
        <v>41.58</v>
      </c>
      <c r="J36"/>
      <c r="K36" s="26">
        <f t="shared" si="0"/>
        <v>41.58</v>
      </c>
      <c r="L36" s="35">
        <f>(K36*J25)/K28-J25</f>
        <v>59.419768934531476</v>
      </c>
      <c r="M36" s="55"/>
    </row>
    <row r="37" spans="1:13" s="1" customFormat="1" ht="13.5" customHeight="1">
      <c r="A37" s="16">
        <v>10</v>
      </c>
      <c r="B37" s="16">
        <v>77</v>
      </c>
      <c r="C37" s="49" t="s">
        <v>196</v>
      </c>
      <c r="F37" s="16">
        <v>1993</v>
      </c>
      <c r="G37" s="16">
        <v>1</v>
      </c>
      <c r="H37" s="1" t="s">
        <v>195</v>
      </c>
      <c r="I37" s="26">
        <v>42.21</v>
      </c>
      <c r="J37"/>
      <c r="K37" s="26">
        <f t="shared" si="0"/>
        <v>42.21</v>
      </c>
      <c r="L37" s="35">
        <f>(K37*J25)/K28-J25</f>
        <v>73.65340179717589</v>
      </c>
      <c r="M37" s="55"/>
    </row>
    <row r="38" spans="1:13" s="1" customFormat="1" ht="12.75">
      <c r="A38" s="16">
        <v>11</v>
      </c>
      <c r="B38" s="16">
        <v>95</v>
      </c>
      <c r="C38" s="49" t="s">
        <v>148</v>
      </c>
      <c r="F38" s="16">
        <v>1994</v>
      </c>
      <c r="G38" s="16">
        <v>1</v>
      </c>
      <c r="H38" s="1" t="s">
        <v>145</v>
      </c>
      <c r="I38" s="26">
        <v>42.3</v>
      </c>
      <c r="J38"/>
      <c r="K38" s="26">
        <f t="shared" si="0"/>
        <v>42.3</v>
      </c>
      <c r="L38" s="35">
        <f>(K38*J25)/K28-J25</f>
        <v>75.68677792041069</v>
      </c>
      <c r="M38"/>
    </row>
    <row r="39" spans="1:13" s="1" customFormat="1" ht="12.75">
      <c r="A39" s="16">
        <v>12</v>
      </c>
      <c r="B39" s="16">
        <v>76</v>
      </c>
      <c r="C39" s="49" t="s">
        <v>151</v>
      </c>
      <c r="F39" s="16">
        <v>1994</v>
      </c>
      <c r="G39" s="16">
        <v>2</v>
      </c>
      <c r="H39" s="1" t="s">
        <v>145</v>
      </c>
      <c r="I39" s="26">
        <v>42.36</v>
      </c>
      <c r="J39"/>
      <c r="K39" s="26">
        <f t="shared" si="0"/>
        <v>42.36</v>
      </c>
      <c r="L39" s="35">
        <f>(K39*J25)/K28-J25</f>
        <v>77.04236200256742</v>
      </c>
      <c r="M39"/>
    </row>
    <row r="40" spans="1:13" s="1" customFormat="1" ht="12.75">
      <c r="A40" s="16">
        <v>13</v>
      </c>
      <c r="B40" s="16">
        <v>82</v>
      </c>
      <c r="C40" s="49" t="s">
        <v>116</v>
      </c>
      <c r="F40" s="16">
        <v>1994</v>
      </c>
      <c r="G40" s="16">
        <v>1</v>
      </c>
      <c r="H40" s="1" t="s">
        <v>98</v>
      </c>
      <c r="I40" s="26">
        <v>42.85</v>
      </c>
      <c r="J40"/>
      <c r="K40" s="26">
        <f t="shared" si="0"/>
        <v>42.85</v>
      </c>
      <c r="L40" s="35">
        <f>(K40*J25)/K28-J25</f>
        <v>88.1129653401797</v>
      </c>
      <c r="M40"/>
    </row>
    <row r="41" spans="1:13" s="1" customFormat="1" ht="12.75">
      <c r="A41" s="16">
        <v>14</v>
      </c>
      <c r="B41" s="16">
        <v>89</v>
      </c>
      <c r="C41" s="49" t="s">
        <v>147</v>
      </c>
      <c r="F41" s="16">
        <v>1994</v>
      </c>
      <c r="G41" s="16">
        <v>1</v>
      </c>
      <c r="H41" s="1" t="s">
        <v>145</v>
      </c>
      <c r="I41" s="26">
        <v>43.08</v>
      </c>
      <c r="J41"/>
      <c r="K41" s="26">
        <f t="shared" si="0"/>
        <v>43.08</v>
      </c>
      <c r="L41" s="35">
        <f>(K41*J25)/K28-J25</f>
        <v>93.30937098844674</v>
      </c>
      <c r="M41"/>
    </row>
    <row r="42" spans="1:13" s="1" customFormat="1" ht="12.75">
      <c r="A42" s="16">
        <v>15</v>
      </c>
      <c r="B42" s="16">
        <v>70</v>
      </c>
      <c r="C42" s="49" t="s">
        <v>84</v>
      </c>
      <c r="D42" s="49"/>
      <c r="E42" s="49"/>
      <c r="F42" s="56">
        <v>1994</v>
      </c>
      <c r="G42" s="56">
        <v>1</v>
      </c>
      <c r="H42" s="49" t="s">
        <v>85</v>
      </c>
      <c r="I42" s="26">
        <v>43.61</v>
      </c>
      <c r="J42"/>
      <c r="K42" s="26">
        <f t="shared" si="0"/>
        <v>43.61</v>
      </c>
      <c r="L42" s="35">
        <f>(K42*J25)/K28-J25</f>
        <v>105.28369704749684</v>
      </c>
      <c r="M42"/>
    </row>
    <row r="43" spans="1:13" s="1" customFormat="1" ht="12.75">
      <c r="A43" s="16">
        <v>16</v>
      </c>
      <c r="B43" s="16">
        <v>85</v>
      </c>
      <c r="C43" s="49" t="s">
        <v>91</v>
      </c>
      <c r="F43" s="16">
        <v>1993</v>
      </c>
      <c r="G43" s="16">
        <v>2</v>
      </c>
      <c r="H43" s="1" t="s">
        <v>90</v>
      </c>
      <c r="I43" s="26">
        <v>44.51</v>
      </c>
      <c r="J43"/>
      <c r="K43" s="26">
        <f t="shared" si="0"/>
        <v>44.51</v>
      </c>
      <c r="L43" s="35">
        <f>(K43*J25)/K28-J25</f>
        <v>125.61745827984578</v>
      </c>
      <c r="M43"/>
    </row>
    <row r="44" spans="1:13" s="1" customFormat="1" ht="12.75">
      <c r="A44" s="16">
        <v>17</v>
      </c>
      <c r="B44" s="16">
        <v>97</v>
      </c>
      <c r="C44" s="49" t="s">
        <v>156</v>
      </c>
      <c r="F44" s="16">
        <v>1993</v>
      </c>
      <c r="G44" s="16">
        <v>3</v>
      </c>
      <c r="H44" s="1" t="s">
        <v>98</v>
      </c>
      <c r="I44" s="26">
        <v>44.68</v>
      </c>
      <c r="J44"/>
      <c r="K44" s="26">
        <f t="shared" si="0"/>
        <v>44.68</v>
      </c>
      <c r="L44" s="35">
        <f>(K44*J25)/K28-J25</f>
        <v>129.45827984595633</v>
      </c>
      <c r="M44" s="55">
        <v>2</v>
      </c>
    </row>
    <row r="45" spans="1:13" s="1" customFormat="1" ht="12.75">
      <c r="A45" s="16">
        <v>18</v>
      </c>
      <c r="B45" s="16">
        <v>75</v>
      </c>
      <c r="C45" s="49" t="s">
        <v>115</v>
      </c>
      <c r="F45" s="16">
        <v>1994</v>
      </c>
      <c r="G45" s="16">
        <v>2</v>
      </c>
      <c r="H45" s="1" t="s">
        <v>150</v>
      </c>
      <c r="I45" s="26">
        <v>45.11</v>
      </c>
      <c r="J45"/>
      <c r="K45" s="26">
        <f t="shared" si="0"/>
        <v>45.11</v>
      </c>
      <c r="L45" s="35">
        <f>(K45*J25)/K28-J25</f>
        <v>139.1732991014121</v>
      </c>
      <c r="M45"/>
    </row>
    <row r="46" spans="1:13" s="1" customFormat="1" ht="12.75">
      <c r="A46" s="16">
        <v>19</v>
      </c>
      <c r="B46" s="16">
        <v>88</v>
      </c>
      <c r="C46" s="49" t="s">
        <v>92</v>
      </c>
      <c r="F46" s="16">
        <v>1994</v>
      </c>
      <c r="G46" s="16">
        <v>2</v>
      </c>
      <c r="H46" s="1" t="s">
        <v>90</v>
      </c>
      <c r="I46" s="26">
        <v>45.76</v>
      </c>
      <c r="J46"/>
      <c r="K46" s="26">
        <f t="shared" si="0"/>
        <v>45.76</v>
      </c>
      <c r="L46" s="35">
        <f>(K46*J25)/K28-J25</f>
        <v>153.8587933247752</v>
      </c>
      <c r="M46"/>
    </row>
    <row r="47" spans="1:13" s="1" customFormat="1" ht="12.75">
      <c r="A47" s="16">
        <v>20</v>
      </c>
      <c r="B47" s="16">
        <v>90</v>
      </c>
      <c r="C47" s="49" t="s">
        <v>155</v>
      </c>
      <c r="F47" s="16">
        <v>1994</v>
      </c>
      <c r="G47" s="16">
        <v>3</v>
      </c>
      <c r="H47" s="1" t="s">
        <v>67</v>
      </c>
      <c r="I47" s="26">
        <v>45.77</v>
      </c>
      <c r="J47"/>
      <c r="K47" s="26">
        <f t="shared" si="0"/>
        <v>45.77</v>
      </c>
      <c r="L47" s="35">
        <f>(K47*J25)/K28-J25</f>
        <v>154.08472400513483</v>
      </c>
      <c r="M47"/>
    </row>
    <row r="48" spans="1:13" s="1" customFormat="1" ht="12.75">
      <c r="A48" s="16">
        <v>21</v>
      </c>
      <c r="B48" s="16">
        <v>96</v>
      </c>
      <c r="C48" s="49" t="s">
        <v>153</v>
      </c>
      <c r="F48" s="16">
        <v>1994</v>
      </c>
      <c r="G48" s="16">
        <v>2</v>
      </c>
      <c r="H48" s="1" t="s">
        <v>73</v>
      </c>
      <c r="I48" s="26">
        <v>48.59</v>
      </c>
      <c r="J48"/>
      <c r="K48" s="26">
        <f t="shared" si="0"/>
        <v>48.59</v>
      </c>
      <c r="L48" s="35">
        <f>(K48*J25)/K28-J25</f>
        <v>217.79717586649554</v>
      </c>
      <c r="M48"/>
    </row>
    <row r="49" spans="1:13" s="1" customFormat="1" ht="12.75">
      <c r="A49" s="16"/>
      <c r="B49" s="16"/>
      <c r="C49" s="49"/>
      <c r="F49" s="16"/>
      <c r="G49" s="16"/>
      <c r="I49" s="26"/>
      <c r="J49"/>
      <c r="K49" s="26"/>
      <c r="L49" s="35"/>
      <c r="M49"/>
    </row>
    <row r="50" spans="1:13" s="1" customFormat="1" ht="12.75">
      <c r="A50" s="16"/>
      <c r="B50" s="16"/>
      <c r="C50" s="49" t="s">
        <v>112</v>
      </c>
      <c r="F50" s="16"/>
      <c r="G50" s="16"/>
      <c r="I50" s="26"/>
      <c r="J50"/>
      <c r="K50" s="26"/>
      <c r="L50" s="35"/>
      <c r="M50"/>
    </row>
    <row r="51" spans="1:13" s="1" customFormat="1" ht="12.75">
      <c r="A51" s="16"/>
      <c r="B51" s="16">
        <v>83</v>
      </c>
      <c r="C51" s="49" t="s">
        <v>198</v>
      </c>
      <c r="F51" s="16">
        <v>1993</v>
      </c>
      <c r="G51" s="16">
        <v>2</v>
      </c>
      <c r="H51" s="1" t="s">
        <v>195</v>
      </c>
      <c r="I51" s="26"/>
      <c r="J51"/>
      <c r="K51" s="26"/>
      <c r="L51" s="35"/>
      <c r="M51"/>
    </row>
    <row r="52" spans="1:13" s="1" customFormat="1" ht="12.75">
      <c r="A52" s="16"/>
      <c r="B52" s="16">
        <v>79</v>
      </c>
      <c r="C52" s="49" t="s">
        <v>81</v>
      </c>
      <c r="F52" s="16">
        <v>1994</v>
      </c>
      <c r="G52" s="16">
        <v>1</v>
      </c>
      <c r="H52" s="1" t="s">
        <v>73</v>
      </c>
      <c r="I52" s="26"/>
      <c r="J52"/>
      <c r="K52" s="26"/>
      <c r="L52" s="35"/>
      <c r="M52"/>
    </row>
    <row r="53" spans="1:13" s="1" customFormat="1" ht="12.75">
      <c r="A53" s="16"/>
      <c r="B53" s="16">
        <v>93</v>
      </c>
      <c r="C53" s="49" t="s">
        <v>132</v>
      </c>
      <c r="F53" s="16">
        <v>1993</v>
      </c>
      <c r="G53" s="16">
        <v>3</v>
      </c>
      <c r="H53" s="1" t="s">
        <v>98</v>
      </c>
      <c r="I53" s="26"/>
      <c r="J53"/>
      <c r="K53" s="26"/>
      <c r="L53" s="35"/>
      <c r="M53"/>
    </row>
    <row r="54" spans="1:13" s="1" customFormat="1" ht="12.75">
      <c r="A54" s="16"/>
      <c r="B54" s="16">
        <v>86</v>
      </c>
      <c r="C54" s="49" t="s">
        <v>152</v>
      </c>
      <c r="F54" s="16">
        <v>1994</v>
      </c>
      <c r="G54" s="16">
        <v>2</v>
      </c>
      <c r="H54" s="1" t="s">
        <v>90</v>
      </c>
      <c r="I54" s="26"/>
      <c r="J54"/>
      <c r="K54" s="26"/>
      <c r="L54" s="35"/>
      <c r="M54"/>
    </row>
    <row r="55" spans="1:13" s="1" customFormat="1" ht="12.75">
      <c r="A55" s="16"/>
      <c r="B55" s="16"/>
      <c r="C55" s="49"/>
      <c r="F55" s="16"/>
      <c r="G55" s="16"/>
      <c r="I55" s="26"/>
      <c r="J55"/>
      <c r="K55" s="26"/>
      <c r="L55" s="35"/>
      <c r="M55"/>
    </row>
    <row r="56" spans="1:13" s="1" customFormat="1" ht="12.75">
      <c r="A56" s="16"/>
      <c r="B56" s="16"/>
      <c r="C56" s="49" t="s">
        <v>111</v>
      </c>
      <c r="F56" s="16"/>
      <c r="G56" s="16"/>
      <c r="I56" s="26"/>
      <c r="J56"/>
      <c r="K56" s="26"/>
      <c r="L56" s="35"/>
      <c r="M56"/>
    </row>
    <row r="57" spans="1:13" s="1" customFormat="1" ht="12.75">
      <c r="A57" s="16"/>
      <c r="B57" s="16">
        <v>91</v>
      </c>
      <c r="C57" s="49" t="s">
        <v>103</v>
      </c>
      <c r="F57" s="16">
        <v>1994</v>
      </c>
      <c r="G57" s="16">
        <v>3</v>
      </c>
      <c r="H57" s="1" t="s">
        <v>98</v>
      </c>
      <c r="I57" s="26"/>
      <c r="J57"/>
      <c r="K57" s="26"/>
      <c r="L57" s="35"/>
      <c r="M57"/>
    </row>
    <row r="58" spans="1:13" s="1" customFormat="1" ht="12.75">
      <c r="A58" s="16"/>
      <c r="B58" s="16">
        <v>92</v>
      </c>
      <c r="C58" s="49" t="s">
        <v>104</v>
      </c>
      <c r="F58" s="16">
        <v>1994</v>
      </c>
      <c r="G58" s="16" t="s">
        <v>124</v>
      </c>
      <c r="H58" s="1" t="s">
        <v>98</v>
      </c>
      <c r="I58" s="26"/>
      <c r="J58"/>
      <c r="K58" s="26"/>
      <c r="L58" s="35"/>
      <c r="M58"/>
    </row>
    <row r="59" spans="1:13" s="1" customFormat="1" ht="12.75">
      <c r="A59" s="16"/>
      <c r="B59" s="16">
        <v>94</v>
      </c>
      <c r="C59" s="49" t="s">
        <v>154</v>
      </c>
      <c r="F59" s="16">
        <v>1994</v>
      </c>
      <c r="G59" s="16">
        <v>2</v>
      </c>
      <c r="H59" s="1" t="s">
        <v>98</v>
      </c>
      <c r="I59" s="26"/>
      <c r="J59"/>
      <c r="K59" s="26"/>
      <c r="L59" s="35"/>
      <c r="M59"/>
    </row>
    <row r="60" spans="1:13" s="1" customFormat="1" ht="12.75">
      <c r="A60" s="16"/>
      <c r="B60" s="16"/>
      <c r="C60" s="49"/>
      <c r="F60" s="16"/>
      <c r="G60" s="16"/>
      <c r="I60" s="26"/>
      <c r="J60"/>
      <c r="K60" s="26"/>
      <c r="L60" s="35"/>
      <c r="M60"/>
    </row>
    <row r="61" spans="1:13" s="1" customFormat="1" ht="12.75">
      <c r="A61" s="16"/>
      <c r="B61" s="16"/>
      <c r="C61" s="49" t="s">
        <v>113</v>
      </c>
      <c r="F61" s="16" t="s">
        <v>52</v>
      </c>
      <c r="G61" s="16"/>
      <c r="H61" s="70" t="s">
        <v>239</v>
      </c>
      <c r="I61" s="70"/>
      <c r="J61" s="70"/>
      <c r="K61" s="70"/>
      <c r="L61" s="70"/>
      <c r="M61"/>
    </row>
    <row r="62" spans="1:13" s="1" customFormat="1" ht="12.75">
      <c r="A62" s="16"/>
      <c r="B62" s="16"/>
      <c r="C62" s="49"/>
      <c r="F62" s="16"/>
      <c r="G62" s="16"/>
      <c r="I62" s="26"/>
      <c r="J62"/>
      <c r="K62" s="26"/>
      <c r="L62" s="35"/>
      <c r="M62"/>
    </row>
    <row r="63" spans="1:13" s="1" customFormat="1" ht="12.75">
      <c r="A63" s="16"/>
      <c r="B63" s="16"/>
      <c r="C63" s="49"/>
      <c r="F63" s="16"/>
      <c r="G63" s="16"/>
      <c r="I63" s="26"/>
      <c r="J63"/>
      <c r="K63" s="26"/>
      <c r="L63" s="35"/>
      <c r="M63"/>
    </row>
    <row r="64" spans="1:13" s="1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s="1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s="1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s="1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s="1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s="1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s="1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s="1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s="1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8" s="1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Q73" s="16"/>
      <c r="R73" s="16"/>
    </row>
    <row r="74" spans="1:18" ht="14.25">
      <c r="A74"/>
      <c r="B74"/>
      <c r="C74"/>
      <c r="D74"/>
      <c r="E74"/>
      <c r="F74"/>
      <c r="G74"/>
      <c r="H74"/>
      <c r="I74"/>
      <c r="J74"/>
      <c r="K74"/>
      <c r="L74"/>
      <c r="M74"/>
      <c r="Q74" s="3"/>
      <c r="R74" s="3"/>
    </row>
    <row r="75" spans="1:18" ht="14.25">
      <c r="A75"/>
      <c r="B75"/>
      <c r="C75"/>
      <c r="D75"/>
      <c r="E75"/>
      <c r="F75"/>
      <c r="G75"/>
      <c r="H75"/>
      <c r="I75"/>
      <c r="J75"/>
      <c r="K75"/>
      <c r="L75"/>
      <c r="M75"/>
      <c r="Q75" s="3"/>
      <c r="R75" s="3"/>
    </row>
    <row r="76" spans="1:18" ht="14.25">
      <c r="A76"/>
      <c r="B76"/>
      <c r="C76"/>
      <c r="D76"/>
      <c r="E76"/>
      <c r="F76"/>
      <c r="G76"/>
      <c r="H76"/>
      <c r="I76"/>
      <c r="J76"/>
      <c r="K76"/>
      <c r="L76"/>
      <c r="M76"/>
      <c r="Q76" s="3"/>
      <c r="R76" s="3"/>
    </row>
    <row r="77" spans="1:18" ht="14.25">
      <c r="A77"/>
      <c r="B77"/>
      <c r="C77"/>
      <c r="D77"/>
      <c r="E77"/>
      <c r="F77"/>
      <c r="G77"/>
      <c r="H77"/>
      <c r="I77"/>
      <c r="J77"/>
      <c r="K77"/>
      <c r="L77"/>
      <c r="M77"/>
      <c r="Q77" s="3"/>
      <c r="R77" s="3"/>
    </row>
    <row r="78" spans="1:18" ht="14.25">
      <c r="A78"/>
      <c r="B78"/>
      <c r="C78"/>
      <c r="D78"/>
      <c r="E78"/>
      <c r="F78"/>
      <c r="G78"/>
      <c r="H78"/>
      <c r="I78"/>
      <c r="J78"/>
      <c r="K78"/>
      <c r="L78"/>
      <c r="M78"/>
      <c r="Q78" s="3"/>
      <c r="R78" s="3"/>
    </row>
    <row r="79" spans="1:18" ht="14.25">
      <c r="A79"/>
      <c r="B79"/>
      <c r="C79"/>
      <c r="D79"/>
      <c r="E79"/>
      <c r="F79"/>
      <c r="G79"/>
      <c r="H79"/>
      <c r="I79"/>
      <c r="J79"/>
      <c r="K79"/>
      <c r="L79"/>
      <c r="M79"/>
      <c r="Q79" s="3"/>
      <c r="R79" s="3"/>
    </row>
    <row r="80" spans="1:18" ht="14.25">
      <c r="A80"/>
      <c r="B80"/>
      <c r="C80"/>
      <c r="D80"/>
      <c r="E80"/>
      <c r="F80"/>
      <c r="G80"/>
      <c r="H80"/>
      <c r="I80"/>
      <c r="J80"/>
      <c r="K80"/>
      <c r="L80"/>
      <c r="M80"/>
      <c r="Q80" s="3"/>
      <c r="R80" s="3"/>
    </row>
    <row r="81" spans="1:18" ht="14.25">
      <c r="A81"/>
      <c r="B81"/>
      <c r="C81"/>
      <c r="D81"/>
      <c r="E81"/>
      <c r="F81"/>
      <c r="G81"/>
      <c r="H81"/>
      <c r="I81"/>
      <c r="J81"/>
      <c r="K81"/>
      <c r="L81"/>
      <c r="M81"/>
      <c r="Q81" s="3"/>
      <c r="R81" s="3"/>
    </row>
    <row r="82" spans="1:18" ht="14.25">
      <c r="A82"/>
      <c r="B82"/>
      <c r="C82"/>
      <c r="D82"/>
      <c r="E82"/>
      <c r="F82"/>
      <c r="G82"/>
      <c r="H82"/>
      <c r="I82"/>
      <c r="J82"/>
      <c r="K82"/>
      <c r="L82"/>
      <c r="M82"/>
      <c r="Q82" s="3"/>
      <c r="R82" s="3"/>
    </row>
    <row r="83" spans="1:18" ht="14.25">
      <c r="A83"/>
      <c r="B83"/>
      <c r="C83"/>
      <c r="D83"/>
      <c r="E83"/>
      <c r="F83"/>
      <c r="G83"/>
      <c r="H83"/>
      <c r="I83"/>
      <c r="J83"/>
      <c r="K83"/>
      <c r="L83"/>
      <c r="M83"/>
      <c r="Q83" s="3"/>
      <c r="R83" s="3"/>
    </row>
    <row r="84" spans="1:18" ht="14.25">
      <c r="A84"/>
      <c r="B84"/>
      <c r="C84"/>
      <c r="D84"/>
      <c r="E84"/>
      <c r="F84"/>
      <c r="G84"/>
      <c r="H84"/>
      <c r="I84"/>
      <c r="J84"/>
      <c r="K84"/>
      <c r="L84"/>
      <c r="M84"/>
      <c r="Q84" s="3"/>
      <c r="R84" s="3"/>
    </row>
    <row r="85" spans="1:18" ht="14.25">
      <c r="A85"/>
      <c r="B85"/>
      <c r="C85"/>
      <c r="D85"/>
      <c r="E85"/>
      <c r="F85"/>
      <c r="G85"/>
      <c r="H85"/>
      <c r="I85"/>
      <c r="J85"/>
      <c r="K85"/>
      <c r="L85"/>
      <c r="M85"/>
      <c r="Q85" s="3"/>
      <c r="R85" s="3"/>
    </row>
    <row r="86" spans="1:18" ht="14.25">
      <c r="A86"/>
      <c r="B86"/>
      <c r="C86"/>
      <c r="D86"/>
      <c r="E86"/>
      <c r="F86"/>
      <c r="G86"/>
      <c r="H86"/>
      <c r="I86"/>
      <c r="J86"/>
      <c r="K86"/>
      <c r="L86"/>
      <c r="M86"/>
      <c r="Q86" s="3"/>
      <c r="R86" s="3"/>
    </row>
    <row r="87" spans="1:18" ht="14.25">
      <c r="A87"/>
      <c r="B87"/>
      <c r="C87"/>
      <c r="D87"/>
      <c r="E87"/>
      <c r="F87"/>
      <c r="G87"/>
      <c r="H87"/>
      <c r="I87"/>
      <c r="J87"/>
      <c r="K87"/>
      <c r="L87"/>
      <c r="M87"/>
      <c r="Q87" s="3"/>
      <c r="R87" s="3"/>
    </row>
    <row r="88" spans="1:18" ht="14.25">
      <c r="A88"/>
      <c r="B88"/>
      <c r="C88"/>
      <c r="D88"/>
      <c r="E88"/>
      <c r="F88"/>
      <c r="G88"/>
      <c r="H88"/>
      <c r="I88"/>
      <c r="J88"/>
      <c r="K88"/>
      <c r="L88"/>
      <c r="M88"/>
      <c r="Q88" s="3"/>
      <c r="R88" s="3"/>
    </row>
    <row r="89" spans="1:18" ht="14.25">
      <c r="A89"/>
      <c r="B89"/>
      <c r="C89"/>
      <c r="D89"/>
      <c r="E89"/>
      <c r="F89"/>
      <c r="G89"/>
      <c r="H89"/>
      <c r="I89"/>
      <c r="J89"/>
      <c r="K89"/>
      <c r="L89"/>
      <c r="M89"/>
      <c r="Q89" s="3"/>
      <c r="R89" s="3"/>
    </row>
    <row r="90" spans="1:18" ht="14.25">
      <c r="A90"/>
      <c r="B90"/>
      <c r="C90"/>
      <c r="D90"/>
      <c r="E90"/>
      <c r="F90"/>
      <c r="G90"/>
      <c r="H90"/>
      <c r="I90"/>
      <c r="J90"/>
      <c r="K90"/>
      <c r="L90"/>
      <c r="M90"/>
      <c r="Q90" s="3"/>
      <c r="R90" s="3"/>
    </row>
    <row r="91" spans="1:18" ht="14.25">
      <c r="A91"/>
      <c r="B91"/>
      <c r="C91"/>
      <c r="D91"/>
      <c r="E91"/>
      <c r="F91"/>
      <c r="G91"/>
      <c r="H91"/>
      <c r="I91"/>
      <c r="J91"/>
      <c r="K91"/>
      <c r="L91"/>
      <c r="M91"/>
      <c r="Q91" s="3"/>
      <c r="R91" s="3"/>
    </row>
    <row r="92" spans="1:18" ht="14.25">
      <c r="A92"/>
      <c r="B92"/>
      <c r="C92"/>
      <c r="D92"/>
      <c r="E92"/>
      <c r="F92"/>
      <c r="G92"/>
      <c r="H92"/>
      <c r="I92"/>
      <c r="J92"/>
      <c r="K92"/>
      <c r="L92"/>
      <c r="M92"/>
      <c r="Q92" s="3"/>
      <c r="R92" s="3"/>
    </row>
    <row r="93" spans="1:18" ht="14.25">
      <c r="A93"/>
      <c r="B93"/>
      <c r="C93"/>
      <c r="D93"/>
      <c r="E93"/>
      <c r="F93"/>
      <c r="G93"/>
      <c r="H93"/>
      <c r="I93"/>
      <c r="J93"/>
      <c r="K93"/>
      <c r="L93"/>
      <c r="M93"/>
      <c r="Q93" s="3"/>
      <c r="R93" s="3"/>
    </row>
    <row r="94" spans="1:18" ht="14.25">
      <c r="A94"/>
      <c r="B94"/>
      <c r="C94"/>
      <c r="D94"/>
      <c r="E94"/>
      <c r="F94"/>
      <c r="G94"/>
      <c r="H94"/>
      <c r="I94"/>
      <c r="J94"/>
      <c r="K94"/>
      <c r="L94"/>
      <c r="M94"/>
      <c r="Q94" s="3"/>
      <c r="R94" s="3"/>
    </row>
    <row r="95" spans="1:18" ht="14.25">
      <c r="A95"/>
      <c r="B95"/>
      <c r="C95"/>
      <c r="D95"/>
      <c r="E95"/>
      <c r="F95"/>
      <c r="G95"/>
      <c r="H95"/>
      <c r="I95"/>
      <c r="J95"/>
      <c r="K95"/>
      <c r="L95"/>
      <c r="M95"/>
      <c r="Q95" s="3"/>
      <c r="R95" s="3"/>
    </row>
    <row r="96" spans="1:18" ht="14.25">
      <c r="A96"/>
      <c r="B96"/>
      <c r="C96"/>
      <c r="D96"/>
      <c r="E96"/>
      <c r="F96"/>
      <c r="G96"/>
      <c r="H96"/>
      <c r="I96"/>
      <c r="J96"/>
      <c r="K96"/>
      <c r="L96"/>
      <c r="M96"/>
      <c r="Q96" s="3"/>
      <c r="R96" s="3"/>
    </row>
    <row r="97" spans="1:18" ht="14.25">
      <c r="A97"/>
      <c r="B97"/>
      <c r="C97"/>
      <c r="D97"/>
      <c r="E97"/>
      <c r="F97"/>
      <c r="G97"/>
      <c r="H97"/>
      <c r="I97"/>
      <c r="J97"/>
      <c r="K97"/>
      <c r="L97"/>
      <c r="M97"/>
      <c r="Q97" s="3"/>
      <c r="R97" s="3"/>
    </row>
    <row r="98" spans="1:18" ht="14.25">
      <c r="A98"/>
      <c r="B98"/>
      <c r="C98"/>
      <c r="D98"/>
      <c r="E98"/>
      <c r="F98"/>
      <c r="G98"/>
      <c r="H98"/>
      <c r="I98"/>
      <c r="J98"/>
      <c r="K98"/>
      <c r="L98"/>
      <c r="M98"/>
      <c r="Q98" s="3"/>
      <c r="R98" s="3"/>
    </row>
    <row r="99" spans="1:18" ht="14.25">
      <c r="A99"/>
      <c r="B99"/>
      <c r="C99"/>
      <c r="D99"/>
      <c r="E99"/>
      <c r="F99"/>
      <c r="G99"/>
      <c r="H99"/>
      <c r="I99"/>
      <c r="J99"/>
      <c r="K99"/>
      <c r="L99"/>
      <c r="M99"/>
      <c r="Q99" s="3"/>
      <c r="R99" s="3"/>
    </row>
    <row r="100" spans="1:18" ht="14.25">
      <c r="A100"/>
      <c r="B100"/>
      <c r="C100"/>
      <c r="D100"/>
      <c r="E100"/>
      <c r="F100"/>
      <c r="G100"/>
      <c r="H100"/>
      <c r="I100"/>
      <c r="J100"/>
      <c r="K100"/>
      <c r="L100"/>
      <c r="M100"/>
      <c r="Q100" s="3"/>
      <c r="R100" s="3"/>
    </row>
    <row r="101" spans="1:18" ht="14.25">
      <c r="A101"/>
      <c r="B101"/>
      <c r="C101"/>
      <c r="D101"/>
      <c r="E101"/>
      <c r="F101"/>
      <c r="G101"/>
      <c r="H101"/>
      <c r="I101"/>
      <c r="J101"/>
      <c r="K101"/>
      <c r="L101"/>
      <c r="M101"/>
      <c r="Q101" s="3"/>
      <c r="R101" s="3"/>
    </row>
    <row r="102" spans="1:18" ht="14.25">
      <c r="A102"/>
      <c r="B102"/>
      <c r="C102"/>
      <c r="D102"/>
      <c r="E102"/>
      <c r="F102"/>
      <c r="G102"/>
      <c r="H102"/>
      <c r="I102"/>
      <c r="J102"/>
      <c r="K102"/>
      <c r="L102"/>
      <c r="M102"/>
      <c r="Q102" s="3"/>
      <c r="R102" s="3"/>
    </row>
    <row r="103" spans="1:18" ht="14.25">
      <c r="A103"/>
      <c r="B103"/>
      <c r="C103"/>
      <c r="D103"/>
      <c r="E103"/>
      <c r="F103"/>
      <c r="G103"/>
      <c r="H103"/>
      <c r="I103"/>
      <c r="J103"/>
      <c r="K103"/>
      <c r="L103"/>
      <c r="M103"/>
      <c r="Q103" s="3"/>
      <c r="R103" s="3"/>
    </row>
    <row r="104" spans="1:18" ht="14.25">
      <c r="A104"/>
      <c r="B104"/>
      <c r="C104"/>
      <c r="D104"/>
      <c r="E104"/>
      <c r="F104"/>
      <c r="G104"/>
      <c r="H104"/>
      <c r="I104"/>
      <c r="J104"/>
      <c r="K104"/>
      <c r="L104"/>
      <c r="M104"/>
      <c r="Q104" s="3"/>
      <c r="R104" s="3"/>
    </row>
    <row r="105" spans="1:18" ht="14.25">
      <c r="A105"/>
      <c r="B105"/>
      <c r="C105"/>
      <c r="D105"/>
      <c r="E105"/>
      <c r="F105"/>
      <c r="G105"/>
      <c r="H105"/>
      <c r="I105"/>
      <c r="J105"/>
      <c r="K105"/>
      <c r="L105"/>
      <c r="M105"/>
      <c r="Q105" s="3"/>
      <c r="R105" s="3"/>
    </row>
    <row r="106" spans="1:18" ht="14.25">
      <c r="A106"/>
      <c r="B106"/>
      <c r="C106"/>
      <c r="D106"/>
      <c r="E106"/>
      <c r="F106"/>
      <c r="G106"/>
      <c r="H106"/>
      <c r="I106"/>
      <c r="J106"/>
      <c r="K106"/>
      <c r="L106"/>
      <c r="M106"/>
      <c r="Q106" s="3"/>
      <c r="R106" s="3"/>
    </row>
    <row r="107" spans="1:18" ht="14.25">
      <c r="A107"/>
      <c r="B107"/>
      <c r="C107"/>
      <c r="D107"/>
      <c r="E107"/>
      <c r="F107"/>
      <c r="G107"/>
      <c r="H107"/>
      <c r="I107"/>
      <c r="J107"/>
      <c r="K107"/>
      <c r="L107"/>
      <c r="M107"/>
      <c r="Q107" s="3"/>
      <c r="R107" s="3"/>
    </row>
    <row r="108" spans="1:18" ht="14.25">
      <c r="A108"/>
      <c r="B108"/>
      <c r="C108"/>
      <c r="D108"/>
      <c r="E108"/>
      <c r="F108"/>
      <c r="G108"/>
      <c r="H108"/>
      <c r="I108"/>
      <c r="J108"/>
      <c r="K108"/>
      <c r="L108"/>
      <c r="M108"/>
      <c r="Q108" s="3"/>
      <c r="R108" s="3"/>
    </row>
    <row r="109" spans="1:18" ht="14.25">
      <c r="A109"/>
      <c r="B109"/>
      <c r="C109"/>
      <c r="D109"/>
      <c r="E109"/>
      <c r="F109"/>
      <c r="G109"/>
      <c r="H109"/>
      <c r="I109"/>
      <c r="J109"/>
      <c r="K109"/>
      <c r="L109"/>
      <c r="M109"/>
      <c r="Q109" s="3"/>
      <c r="R109" s="3"/>
    </row>
    <row r="110" spans="1:18" ht="14.25">
      <c r="A110"/>
      <c r="B110"/>
      <c r="C110"/>
      <c r="D110"/>
      <c r="E110"/>
      <c r="F110"/>
      <c r="G110"/>
      <c r="H110"/>
      <c r="I110"/>
      <c r="J110"/>
      <c r="K110"/>
      <c r="L110"/>
      <c r="M110"/>
      <c r="Q110" s="3"/>
      <c r="R110" s="3"/>
    </row>
    <row r="111" spans="1:18" ht="14.25">
      <c r="A111"/>
      <c r="B111"/>
      <c r="C111"/>
      <c r="D111"/>
      <c r="E111"/>
      <c r="F111"/>
      <c r="G111"/>
      <c r="H111"/>
      <c r="I111"/>
      <c r="J111"/>
      <c r="K111"/>
      <c r="L111"/>
      <c r="M111"/>
      <c r="Q111" s="3"/>
      <c r="R111" s="3"/>
    </row>
    <row r="112" spans="1:18" ht="14.25">
      <c r="A112"/>
      <c r="B112"/>
      <c r="C112"/>
      <c r="D112"/>
      <c r="E112"/>
      <c r="F112"/>
      <c r="G112"/>
      <c r="H112"/>
      <c r="I112"/>
      <c r="J112"/>
      <c r="K112"/>
      <c r="L112"/>
      <c r="M112"/>
      <c r="Q112" s="3"/>
      <c r="R112" s="3"/>
    </row>
    <row r="113" spans="1:18" ht="14.25">
      <c r="A113"/>
      <c r="B113"/>
      <c r="C113"/>
      <c r="D113"/>
      <c r="E113"/>
      <c r="F113"/>
      <c r="G113"/>
      <c r="H113"/>
      <c r="I113"/>
      <c r="J113"/>
      <c r="K113"/>
      <c r="L113"/>
      <c r="M113"/>
      <c r="Q113" s="3"/>
      <c r="R113" s="3"/>
    </row>
    <row r="114" spans="1:18" ht="14.25">
      <c r="A114"/>
      <c r="B114"/>
      <c r="C114"/>
      <c r="D114"/>
      <c r="E114"/>
      <c r="F114"/>
      <c r="G114"/>
      <c r="H114"/>
      <c r="I114"/>
      <c r="J114"/>
      <c r="K114"/>
      <c r="L114"/>
      <c r="M114"/>
      <c r="Q114" s="3"/>
      <c r="R114" s="3"/>
    </row>
    <row r="115" spans="1:18" ht="14.25">
      <c r="A115"/>
      <c r="B115"/>
      <c r="C115"/>
      <c r="D115"/>
      <c r="E115"/>
      <c r="F115"/>
      <c r="G115"/>
      <c r="H115"/>
      <c r="I115"/>
      <c r="J115"/>
      <c r="K115"/>
      <c r="L115"/>
      <c r="M115"/>
      <c r="Q115" s="3"/>
      <c r="R115" s="3"/>
    </row>
    <row r="116" spans="1:18" ht="14.25">
      <c r="A116"/>
      <c r="B116"/>
      <c r="C116"/>
      <c r="D116"/>
      <c r="E116"/>
      <c r="F116"/>
      <c r="G116"/>
      <c r="H116"/>
      <c r="I116"/>
      <c r="J116"/>
      <c r="K116"/>
      <c r="L116"/>
      <c r="M116"/>
      <c r="Q116" s="3"/>
      <c r="R116" s="3"/>
    </row>
    <row r="117" spans="1:18" ht="14.25">
      <c r="A117"/>
      <c r="B117"/>
      <c r="C117"/>
      <c r="D117"/>
      <c r="E117"/>
      <c r="F117"/>
      <c r="G117"/>
      <c r="H117"/>
      <c r="I117"/>
      <c r="J117"/>
      <c r="K117"/>
      <c r="L117"/>
      <c r="M117"/>
      <c r="Q117" s="3"/>
      <c r="R117" s="3"/>
    </row>
    <row r="118" spans="1:18" ht="14.25">
      <c r="A118"/>
      <c r="B118"/>
      <c r="C118"/>
      <c r="D118"/>
      <c r="E118"/>
      <c r="F118"/>
      <c r="G118"/>
      <c r="H118"/>
      <c r="I118"/>
      <c r="J118"/>
      <c r="K118"/>
      <c r="L118"/>
      <c r="M118"/>
      <c r="Q118" s="3"/>
      <c r="R118" s="3"/>
    </row>
    <row r="119" spans="1:18" ht="14.25">
      <c r="A119"/>
      <c r="B119"/>
      <c r="C119"/>
      <c r="D119"/>
      <c r="E119"/>
      <c r="F119"/>
      <c r="G119"/>
      <c r="H119"/>
      <c r="I119"/>
      <c r="J119"/>
      <c r="K119"/>
      <c r="L119"/>
      <c r="M119"/>
      <c r="Q119" s="3"/>
      <c r="R119" s="3"/>
    </row>
    <row r="120" spans="1:18" ht="14.25">
      <c r="A120"/>
      <c r="B120"/>
      <c r="C120"/>
      <c r="D120"/>
      <c r="E120"/>
      <c r="F120"/>
      <c r="G120"/>
      <c r="H120"/>
      <c r="I120"/>
      <c r="J120"/>
      <c r="K120"/>
      <c r="L120"/>
      <c r="M120"/>
      <c r="Q120" s="3"/>
      <c r="R120" s="3"/>
    </row>
    <row r="121" spans="1:18" ht="14.25">
      <c r="A121"/>
      <c r="B121"/>
      <c r="C121"/>
      <c r="D121"/>
      <c r="E121"/>
      <c r="F121"/>
      <c r="G121"/>
      <c r="H121"/>
      <c r="I121"/>
      <c r="J121"/>
      <c r="K121"/>
      <c r="L121"/>
      <c r="M121"/>
      <c r="Q121" s="3"/>
      <c r="R121" s="3"/>
    </row>
    <row r="122" spans="1:18" ht="14.25">
      <c r="A122"/>
      <c r="B122"/>
      <c r="C122"/>
      <c r="D122"/>
      <c r="E122"/>
      <c r="F122"/>
      <c r="G122"/>
      <c r="H122"/>
      <c r="I122"/>
      <c r="J122"/>
      <c r="K122"/>
      <c r="L122"/>
      <c r="M122"/>
      <c r="Q122" s="3"/>
      <c r="R122" s="3"/>
    </row>
    <row r="123" spans="1:18" ht="14.25">
      <c r="A123"/>
      <c r="B123"/>
      <c r="C123"/>
      <c r="D123"/>
      <c r="E123"/>
      <c r="F123"/>
      <c r="G123"/>
      <c r="H123"/>
      <c r="I123"/>
      <c r="J123"/>
      <c r="K123"/>
      <c r="L123"/>
      <c r="M123"/>
      <c r="Q123" s="3"/>
      <c r="R123" s="3"/>
    </row>
    <row r="124" spans="1:18" ht="14.25">
      <c r="A124"/>
      <c r="B124"/>
      <c r="C124"/>
      <c r="D124"/>
      <c r="E124"/>
      <c r="F124"/>
      <c r="G124"/>
      <c r="H124"/>
      <c r="I124"/>
      <c r="J124"/>
      <c r="K124"/>
      <c r="L124"/>
      <c r="M124"/>
      <c r="Q124" s="3"/>
      <c r="R124" s="3"/>
    </row>
    <row r="125" spans="1:18" ht="14.25">
      <c r="A125"/>
      <c r="B125"/>
      <c r="C125"/>
      <c r="D125"/>
      <c r="E125"/>
      <c r="F125"/>
      <c r="G125"/>
      <c r="H125"/>
      <c r="I125"/>
      <c r="J125"/>
      <c r="K125"/>
      <c r="L125"/>
      <c r="M125"/>
      <c r="Q125" s="3"/>
      <c r="R125" s="3"/>
    </row>
    <row r="126" spans="1:18" ht="14.25">
      <c r="A126"/>
      <c r="B126"/>
      <c r="C126"/>
      <c r="D126"/>
      <c r="E126"/>
      <c r="F126"/>
      <c r="G126"/>
      <c r="H126"/>
      <c r="I126"/>
      <c r="J126"/>
      <c r="K126"/>
      <c r="L126"/>
      <c r="M126"/>
      <c r="Q126" s="3"/>
      <c r="R126" s="3"/>
    </row>
    <row r="127" spans="1:13" ht="14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4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4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4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4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4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4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4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4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4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4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4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4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4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4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4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4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4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4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4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4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4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4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4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4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4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4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4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4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4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4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4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4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4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4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4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4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4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4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4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4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4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4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4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4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4.2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4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4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4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4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4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4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4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4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4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4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4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4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4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4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4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4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4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4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ht="14.25">
      <c r="M191"/>
    </row>
    <row r="192" ht="14.25">
      <c r="M192"/>
    </row>
    <row r="193" ht="14.25">
      <c r="M193"/>
    </row>
    <row r="194" ht="14.25">
      <c r="M194"/>
    </row>
    <row r="195" ht="14.25">
      <c r="M195"/>
    </row>
    <row r="196" ht="14.25">
      <c r="M196"/>
    </row>
    <row r="197" ht="14.25">
      <c r="M197"/>
    </row>
    <row r="198" ht="14.25">
      <c r="M198"/>
    </row>
    <row r="199" ht="14.25">
      <c r="M199"/>
    </row>
    <row r="200" ht="14.25">
      <c r="M200"/>
    </row>
    <row r="201" ht="14.25">
      <c r="M201"/>
    </row>
    <row r="202" ht="14.25">
      <c r="M202"/>
    </row>
    <row r="203" ht="14.25">
      <c r="M203"/>
    </row>
    <row r="204" ht="14.25">
      <c r="M204"/>
    </row>
    <row r="205" ht="14.25">
      <c r="M205"/>
    </row>
    <row r="206" ht="14.25">
      <c r="M206"/>
    </row>
    <row r="207" ht="14.25">
      <c r="M207"/>
    </row>
    <row r="208" ht="14.25">
      <c r="M208"/>
    </row>
    <row r="209" ht="14.25">
      <c r="M209"/>
    </row>
    <row r="210" ht="14.25">
      <c r="M210"/>
    </row>
    <row r="211" ht="14.25">
      <c r="M211"/>
    </row>
    <row r="212" ht="14.25">
      <c r="M212"/>
    </row>
    <row r="213" ht="14.25">
      <c r="M213"/>
    </row>
    <row r="214" ht="14.25">
      <c r="M214"/>
    </row>
    <row r="215" ht="14.25">
      <c r="M215"/>
    </row>
    <row r="216" ht="14.25">
      <c r="M216"/>
    </row>
    <row r="217" ht="14.25">
      <c r="M217"/>
    </row>
    <row r="218" ht="14.25">
      <c r="M218"/>
    </row>
    <row r="219" ht="14.25">
      <c r="M219"/>
    </row>
    <row r="220" ht="14.25">
      <c r="M220"/>
    </row>
    <row r="221" ht="14.25">
      <c r="M221"/>
    </row>
    <row r="222" ht="14.25">
      <c r="M222"/>
    </row>
    <row r="223" ht="14.25">
      <c r="M223"/>
    </row>
    <row r="224" ht="14.25">
      <c r="M224"/>
    </row>
    <row r="225" ht="14.25">
      <c r="M225"/>
    </row>
    <row r="226" ht="14.25">
      <c r="M226"/>
    </row>
    <row r="227" ht="14.25">
      <c r="M227"/>
    </row>
  </sheetData>
  <mergeCells count="4">
    <mergeCell ref="D7:I7"/>
    <mergeCell ref="J8:L8"/>
    <mergeCell ref="H24:J24"/>
    <mergeCell ref="H61:L61"/>
  </mergeCells>
  <printOptions/>
  <pageMargins left="0.1968503937007874" right="0.1968503937007874" top="0.17" bottom="0.17" header="0.17" footer="0.17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77"/>
  <sheetViews>
    <sheetView workbookViewId="0" topLeftCell="A1">
      <selection activeCell="A68" sqref="A1:M68"/>
    </sheetView>
  </sheetViews>
  <sheetFormatPr defaultColWidth="9.00390625" defaultRowHeight="12.75"/>
  <cols>
    <col min="1" max="1" width="7.125" style="2" customWidth="1"/>
    <col min="2" max="2" width="5.375" style="2" customWidth="1"/>
    <col min="3" max="3" width="9.125" style="2" customWidth="1"/>
    <col min="4" max="4" width="8.00390625" style="2" customWidth="1"/>
    <col min="5" max="5" width="4.75390625" style="2" customWidth="1"/>
    <col min="6" max="6" width="6.00390625" style="2" customWidth="1"/>
    <col min="7" max="7" width="7.125" style="2" customWidth="1"/>
    <col min="8" max="8" width="15.125" style="2" customWidth="1"/>
    <col min="9" max="9" width="7.75390625" style="2" customWidth="1"/>
    <col min="10" max="10" width="7.375" style="2" customWidth="1"/>
    <col min="11" max="11" width="8.00390625" style="2" customWidth="1"/>
    <col min="12" max="12" width="9.00390625" style="2" customWidth="1"/>
    <col min="13" max="13" width="5.00390625" style="2" customWidth="1"/>
    <col min="14" max="14" width="4.125" style="2" customWidth="1"/>
    <col min="15" max="15" width="10.375" style="2" customWidth="1"/>
    <col min="16" max="16" width="7.00390625" style="2" customWidth="1"/>
    <col min="17" max="17" width="5.75390625" style="2" customWidth="1"/>
    <col min="18" max="18" width="5.25390625" style="2" customWidth="1"/>
    <col min="19" max="19" width="5.375" style="2" customWidth="1"/>
    <col min="20" max="20" width="17.875" style="2" customWidth="1"/>
    <col min="21" max="21" width="7.875" style="2" customWidth="1"/>
    <col min="22" max="22" width="5.875" style="2" customWidth="1"/>
    <col min="23" max="23" width="7.00390625" style="2" customWidth="1"/>
    <col min="24" max="24" width="6.125" style="2" customWidth="1"/>
    <col min="25" max="25" width="5.375" style="2" customWidth="1"/>
    <col min="26" max="16384" width="9.125" style="2" customWidth="1"/>
  </cols>
  <sheetData>
    <row r="1" spans="3:30" ht="15">
      <c r="C1" s="17"/>
      <c r="D1" s="17"/>
      <c r="E1" s="17"/>
      <c r="F1" s="17"/>
      <c r="G1" s="18" t="s">
        <v>0</v>
      </c>
      <c r="H1" s="17"/>
      <c r="I1" s="17"/>
      <c r="J1" s="18"/>
      <c r="K1" s="18"/>
      <c r="L1" s="18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3:30" ht="4.5" customHeight="1">
      <c r="C2" s="17"/>
      <c r="D2" s="17"/>
      <c r="E2" s="17"/>
      <c r="F2" s="17"/>
      <c r="G2" s="17"/>
      <c r="H2" s="17"/>
      <c r="I2" s="17"/>
      <c r="J2" s="18"/>
      <c r="K2" s="18"/>
      <c r="L2" s="1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3:30" ht="18">
      <c r="C3" s="19"/>
      <c r="D3" s="19"/>
      <c r="E3" s="19"/>
      <c r="F3" s="19"/>
      <c r="G3" s="32" t="s">
        <v>27</v>
      </c>
      <c r="H3" s="19"/>
      <c r="I3" s="19"/>
      <c r="J3" s="20"/>
      <c r="K3" s="20"/>
      <c r="L3" s="20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3:30" ht="18">
      <c r="C4" s="19"/>
      <c r="D4" s="19"/>
      <c r="E4" s="19"/>
      <c r="F4" s="19"/>
      <c r="G4" s="32" t="s">
        <v>36</v>
      </c>
      <c r="H4" s="19"/>
      <c r="I4" s="19"/>
      <c r="J4" s="20"/>
      <c r="K4" s="20"/>
      <c r="L4" s="20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3:30" ht="18">
      <c r="C5" s="19"/>
      <c r="D5" s="19"/>
      <c r="E5" s="19"/>
      <c r="F5" s="19"/>
      <c r="G5" s="32" t="s">
        <v>49</v>
      </c>
      <c r="H5" s="19"/>
      <c r="I5" s="19"/>
      <c r="J5" s="20"/>
      <c r="K5" s="20"/>
      <c r="L5" s="2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3:30" ht="13.5" customHeight="1">
      <c r="C6" s="19"/>
      <c r="D6" s="19"/>
      <c r="E6" s="19"/>
      <c r="F6" s="19"/>
      <c r="G6" s="32" t="s">
        <v>12</v>
      </c>
      <c r="H6" s="19"/>
      <c r="I6" s="19"/>
      <c r="J6" s="20"/>
      <c r="K6" s="20"/>
      <c r="L6" s="20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4:30" ht="15.75" customHeight="1">
      <c r="D7" s="68" t="s">
        <v>141</v>
      </c>
      <c r="E7" s="68"/>
      <c r="F7" s="68"/>
      <c r="G7" s="68"/>
      <c r="H7" s="68"/>
      <c r="I7" s="68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4" customFormat="1" ht="18">
      <c r="A8" s="2" t="s">
        <v>51</v>
      </c>
      <c r="B8" s="2"/>
      <c r="C8" s="2"/>
      <c r="D8" s="2"/>
      <c r="E8" s="2"/>
      <c r="F8" s="2"/>
      <c r="G8" s="2"/>
      <c r="H8" s="2"/>
      <c r="I8" s="2"/>
      <c r="J8" s="2" t="s">
        <v>50</v>
      </c>
      <c r="K8" s="2"/>
      <c r="L8" s="2"/>
      <c r="M8" s="2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ht="22.5" customHeight="1">
      <c r="A9" s="31"/>
      <c r="B9" s="31"/>
      <c r="C9" s="31"/>
      <c r="D9" s="31"/>
      <c r="E9" s="31"/>
      <c r="F9" s="32" t="s">
        <v>11</v>
      </c>
      <c r="G9" s="31"/>
      <c r="H9" s="31"/>
      <c r="I9" s="31"/>
      <c r="J9" s="32"/>
      <c r="K9" s="31"/>
      <c r="L9" s="31"/>
      <c r="M9" s="4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4:30" ht="14.25"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ht="14.25">
      <c r="A11" s="1"/>
      <c r="B11" s="1"/>
      <c r="C11" s="1"/>
      <c r="D11" s="21"/>
      <c r="E11" s="23" t="s">
        <v>62</v>
      </c>
      <c r="F11" s="3"/>
      <c r="G11" s="22" t="s">
        <v>204</v>
      </c>
      <c r="I11" s="3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ht="15">
      <c r="A12" s="5" t="s">
        <v>17</v>
      </c>
      <c r="B12" s="5"/>
      <c r="C12" s="5"/>
      <c r="D12" s="5"/>
      <c r="E12" s="6" t="s">
        <v>2</v>
      </c>
      <c r="F12" s="6"/>
      <c r="G12" s="6"/>
      <c r="H12" s="28" t="s">
        <v>6</v>
      </c>
      <c r="I12" s="28"/>
      <c r="J12" s="24"/>
      <c r="K12" s="24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ht="14.25">
      <c r="A13" s="2" t="s">
        <v>18</v>
      </c>
      <c r="B13" s="1"/>
      <c r="C13" s="1"/>
      <c r="D13" s="6" t="s">
        <v>60</v>
      </c>
      <c r="E13" s="5"/>
      <c r="F13" s="5"/>
      <c r="G13" s="5"/>
      <c r="H13" s="2" t="s">
        <v>10</v>
      </c>
      <c r="I13" s="6"/>
      <c r="J13" s="51" t="s">
        <v>53</v>
      </c>
      <c r="K13" s="1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ht="14.25">
      <c r="A14" s="2" t="s">
        <v>21</v>
      </c>
      <c r="B14" s="1"/>
      <c r="C14" s="1"/>
      <c r="D14" s="6" t="s">
        <v>205</v>
      </c>
      <c r="E14" s="5"/>
      <c r="F14" s="5"/>
      <c r="G14" s="5"/>
      <c r="H14" s="2" t="s">
        <v>7</v>
      </c>
      <c r="I14" s="30"/>
      <c r="K14" s="16">
        <v>720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ht="14.25">
      <c r="A15" s="2" t="s">
        <v>14</v>
      </c>
      <c r="B15" s="1"/>
      <c r="C15" s="1"/>
      <c r="D15" s="6" t="s">
        <v>52</v>
      </c>
      <c r="E15" s="5"/>
      <c r="F15" s="5"/>
      <c r="G15" s="5"/>
      <c r="H15" s="2" t="s">
        <v>8</v>
      </c>
      <c r="I15" s="30"/>
      <c r="K15" s="16">
        <v>590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ht="14.25">
      <c r="A16" s="2" t="s">
        <v>15</v>
      </c>
      <c r="B16" s="1"/>
      <c r="C16" s="1"/>
      <c r="D16" s="6" t="s">
        <v>57</v>
      </c>
      <c r="E16" s="5"/>
      <c r="F16" s="5"/>
      <c r="G16" s="5"/>
      <c r="H16" s="2" t="s">
        <v>9</v>
      </c>
      <c r="I16" s="30"/>
      <c r="K16" s="16">
        <v>180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ht="14.25">
      <c r="A17" s="2" t="s">
        <v>16</v>
      </c>
      <c r="B17" s="1"/>
      <c r="C17" s="1"/>
      <c r="D17" s="6" t="s">
        <v>206</v>
      </c>
      <c r="E17" s="5"/>
      <c r="F17" s="5"/>
      <c r="G17" s="5"/>
      <c r="H17" s="2" t="s">
        <v>58</v>
      </c>
      <c r="I17" s="6"/>
      <c r="K17" s="16">
        <v>650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ht="14.25">
      <c r="A18" s="2" t="s">
        <v>28</v>
      </c>
      <c r="B18" s="1"/>
      <c r="C18" s="1"/>
      <c r="D18" s="6" t="s">
        <v>29</v>
      </c>
      <c r="E18" s="5"/>
      <c r="F18" s="5"/>
      <c r="G18" s="5"/>
      <c r="H18" s="27" t="s">
        <v>30</v>
      </c>
      <c r="I18" s="6"/>
      <c r="J18" s="1"/>
      <c r="K18" s="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2:30" ht="14.25">
      <c r="B19" s="1"/>
      <c r="C19" s="1"/>
      <c r="D19" s="6" t="s">
        <v>57</v>
      </c>
      <c r="E19" s="5"/>
      <c r="F19" s="5"/>
      <c r="G19" s="5"/>
      <c r="H19" s="6" t="s">
        <v>207</v>
      </c>
      <c r="I19" s="6"/>
      <c r="J19" s="1"/>
      <c r="K19" s="1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ht="14.25">
      <c r="A20" s="2" t="s">
        <v>31</v>
      </c>
      <c r="B20" s="1"/>
      <c r="C20" s="1"/>
      <c r="D20" s="6"/>
      <c r="E20" s="5">
        <v>30</v>
      </c>
      <c r="F20" s="5"/>
      <c r="G20" s="5"/>
      <c r="H20" s="6"/>
      <c r="I20" s="52">
        <v>28</v>
      </c>
      <c r="J20" s="1"/>
      <c r="K20" s="1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ht="14.25">
      <c r="A21" s="2" t="s">
        <v>22</v>
      </c>
      <c r="B21" s="1"/>
      <c r="C21" s="7" t="s">
        <v>32</v>
      </c>
      <c r="D21" s="6" t="s">
        <v>109</v>
      </c>
      <c r="E21" s="5"/>
      <c r="F21" s="5"/>
      <c r="G21" s="1" t="s">
        <v>32</v>
      </c>
      <c r="H21" s="6" t="s">
        <v>109</v>
      </c>
      <c r="I21" s="5"/>
      <c r="J21" s="1"/>
      <c r="K21" s="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2:30" ht="14.25">
      <c r="B22" s="1"/>
      <c r="C22" s="7" t="s">
        <v>33</v>
      </c>
      <c r="D22" s="6"/>
      <c r="E22" s="5"/>
      <c r="F22" s="5"/>
      <c r="G22" s="1" t="s">
        <v>33</v>
      </c>
      <c r="H22" s="6"/>
      <c r="I22" s="6"/>
      <c r="J22" s="1"/>
      <c r="K22" s="1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2:30" ht="14.25">
      <c r="B23" s="1"/>
      <c r="C23" s="7" t="s">
        <v>34</v>
      </c>
      <c r="D23" s="6"/>
      <c r="E23" s="5"/>
      <c r="F23" s="5"/>
      <c r="G23" s="1" t="s">
        <v>34</v>
      </c>
      <c r="H23" s="6"/>
      <c r="I23" s="6"/>
      <c r="J23" s="1"/>
      <c r="K23" s="1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ht="14.25">
      <c r="A24" s="2" t="s">
        <v>37</v>
      </c>
      <c r="B24" s="1"/>
      <c r="C24" s="29"/>
      <c r="D24" s="50" t="s">
        <v>110</v>
      </c>
      <c r="E24" s="5"/>
      <c r="F24" s="5"/>
      <c r="G24" s="5"/>
      <c r="H24" s="69" t="s">
        <v>208</v>
      </c>
      <c r="I24" s="69"/>
      <c r="J24" s="69"/>
      <c r="K24" s="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2:30" ht="14.25">
      <c r="B25" s="1"/>
      <c r="C25" s="29"/>
      <c r="D25" s="6"/>
      <c r="E25" s="5"/>
      <c r="F25" s="5"/>
      <c r="G25" s="5"/>
      <c r="I25" s="6"/>
      <c r="J25" s="1"/>
      <c r="K25" s="1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ht="14.25">
      <c r="A26" s="24"/>
      <c r="B26"/>
      <c r="C26"/>
      <c r="D26"/>
      <c r="E26"/>
      <c r="F26" s="25"/>
      <c r="G26" s="25"/>
      <c r="H26" s="30"/>
      <c r="I26" s="6" t="s">
        <v>43</v>
      </c>
      <c r="J26" s="34">
        <v>610</v>
      </c>
      <c r="K26" s="1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ht="14.25">
      <c r="A27" s="8" t="s">
        <v>26</v>
      </c>
      <c r="B27" s="8" t="s">
        <v>19</v>
      </c>
      <c r="C27" s="9" t="s">
        <v>41</v>
      </c>
      <c r="D27" s="10"/>
      <c r="E27" s="11"/>
      <c r="F27" s="53" t="s">
        <v>38</v>
      </c>
      <c r="G27" s="53" t="s">
        <v>117</v>
      </c>
      <c r="H27" s="41" t="s">
        <v>4</v>
      </c>
      <c r="I27" s="41"/>
      <c r="J27" s="44" t="s">
        <v>46</v>
      </c>
      <c r="K27" s="43"/>
      <c r="L27" s="8" t="s">
        <v>23</v>
      </c>
      <c r="M27" s="39" t="s">
        <v>24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ht="14.25">
      <c r="A28" s="12"/>
      <c r="B28" s="12" t="s">
        <v>20</v>
      </c>
      <c r="C28" s="13"/>
      <c r="D28" s="14"/>
      <c r="E28" s="15"/>
      <c r="F28" s="54" t="s">
        <v>5</v>
      </c>
      <c r="G28" s="54" t="s">
        <v>118</v>
      </c>
      <c r="H28" s="42"/>
      <c r="I28" s="45" t="s">
        <v>47</v>
      </c>
      <c r="J28" s="45" t="s">
        <v>48</v>
      </c>
      <c r="K28" s="45" t="s">
        <v>13</v>
      </c>
      <c r="L28" s="12" t="s">
        <v>39</v>
      </c>
      <c r="M28" s="40" t="s">
        <v>44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13" s="1" customFormat="1" ht="12.75">
      <c r="A29" s="16">
        <v>1</v>
      </c>
      <c r="B29" s="16">
        <v>5</v>
      </c>
      <c r="C29" s="49" t="s">
        <v>157</v>
      </c>
      <c r="F29" s="16">
        <v>1995</v>
      </c>
      <c r="G29" s="16">
        <v>1</v>
      </c>
      <c r="H29" s="1" t="s">
        <v>145</v>
      </c>
      <c r="I29" s="26">
        <v>31.56</v>
      </c>
      <c r="J29" s="1">
        <v>32.38</v>
      </c>
      <c r="K29" s="26">
        <f aca="true" t="shared" si="0" ref="K29:K35">I29+J29</f>
        <v>63.94</v>
      </c>
      <c r="L29" s="35">
        <v>0</v>
      </c>
      <c r="M29" s="55"/>
    </row>
    <row r="30" spans="1:13" s="1" customFormat="1" ht="12.75">
      <c r="A30" s="16">
        <v>2</v>
      </c>
      <c r="B30" s="16">
        <v>15</v>
      </c>
      <c r="C30" s="49" t="s">
        <v>163</v>
      </c>
      <c r="F30" s="16">
        <v>1995</v>
      </c>
      <c r="G30" s="16">
        <v>1</v>
      </c>
      <c r="H30" s="1" t="s">
        <v>145</v>
      </c>
      <c r="I30" s="26">
        <v>33.76</v>
      </c>
      <c r="J30" s="1">
        <v>33.91</v>
      </c>
      <c r="K30" s="26">
        <f t="shared" si="0"/>
        <v>67.66999999999999</v>
      </c>
      <c r="L30" s="35">
        <f>(K30*J26)/K29-J26</f>
        <v>35.584923365655186</v>
      </c>
      <c r="M30" s="55"/>
    </row>
    <row r="31" spans="1:13" s="1" customFormat="1" ht="12.75">
      <c r="A31" s="16">
        <v>3</v>
      </c>
      <c r="B31" s="16">
        <v>6</v>
      </c>
      <c r="C31" s="49" t="s">
        <v>88</v>
      </c>
      <c r="F31" s="16">
        <v>1996</v>
      </c>
      <c r="G31" s="16">
        <v>1</v>
      </c>
      <c r="H31" s="1" t="s">
        <v>150</v>
      </c>
      <c r="I31" s="26">
        <v>33.58</v>
      </c>
      <c r="J31" s="1">
        <v>34.57</v>
      </c>
      <c r="K31" s="26">
        <f t="shared" si="0"/>
        <v>68.15</v>
      </c>
      <c r="L31" s="35">
        <f>(K31*J26)/K29-J26</f>
        <v>40.16421645292462</v>
      </c>
      <c r="M31" s="55"/>
    </row>
    <row r="32" spans="1:13" s="1" customFormat="1" ht="12.75">
      <c r="A32" s="16">
        <v>4</v>
      </c>
      <c r="B32" s="16">
        <v>1</v>
      </c>
      <c r="C32" s="49" t="s">
        <v>82</v>
      </c>
      <c r="F32" s="16">
        <v>1996</v>
      </c>
      <c r="G32" s="16">
        <v>1</v>
      </c>
      <c r="H32" s="1" t="s">
        <v>73</v>
      </c>
      <c r="I32" s="26">
        <v>34.06</v>
      </c>
      <c r="J32" s="1">
        <v>34.16</v>
      </c>
      <c r="K32" s="26">
        <f t="shared" si="0"/>
        <v>68.22</v>
      </c>
      <c r="L32" s="35">
        <f>(K32*J26)/K29-J26</f>
        <v>40.832030028151394</v>
      </c>
      <c r="M32" s="55"/>
    </row>
    <row r="33" spans="1:13" s="1" customFormat="1" ht="12.75">
      <c r="A33" s="16">
        <v>5</v>
      </c>
      <c r="B33" s="16">
        <v>10</v>
      </c>
      <c r="C33" s="49" t="s">
        <v>78</v>
      </c>
      <c r="F33" s="16">
        <v>1995</v>
      </c>
      <c r="G33" s="16">
        <v>1</v>
      </c>
      <c r="H33" s="1" t="s">
        <v>193</v>
      </c>
      <c r="I33" s="26">
        <v>34.63</v>
      </c>
      <c r="J33" s="1">
        <v>33.86</v>
      </c>
      <c r="K33" s="26">
        <f t="shared" si="0"/>
        <v>68.49000000000001</v>
      </c>
      <c r="L33" s="35">
        <f>(K33*J26)/K29-J26</f>
        <v>43.40788238974051</v>
      </c>
      <c r="M33" s="55"/>
    </row>
    <row r="34" spans="1:13" s="1" customFormat="1" ht="12.75">
      <c r="A34" s="16">
        <v>6</v>
      </c>
      <c r="B34" s="16">
        <v>20</v>
      </c>
      <c r="C34" s="49" t="s">
        <v>158</v>
      </c>
      <c r="F34" s="16">
        <v>1996</v>
      </c>
      <c r="G34" s="16">
        <v>1</v>
      </c>
      <c r="H34" s="1" t="s">
        <v>145</v>
      </c>
      <c r="I34" s="26">
        <v>34.4</v>
      </c>
      <c r="J34" s="1">
        <v>34.39</v>
      </c>
      <c r="K34" s="26">
        <f t="shared" si="0"/>
        <v>68.78999999999999</v>
      </c>
      <c r="L34" s="35">
        <f>(K34*J26)/K29-J26</f>
        <v>46.269940569283676</v>
      </c>
      <c r="M34" s="55"/>
    </row>
    <row r="35" spans="1:13" s="1" customFormat="1" ht="12.75">
      <c r="A35" s="16">
        <v>7</v>
      </c>
      <c r="B35" s="16">
        <v>2</v>
      </c>
      <c r="C35" s="49" t="s">
        <v>94</v>
      </c>
      <c r="F35" s="16">
        <v>1996</v>
      </c>
      <c r="G35" s="16">
        <v>2</v>
      </c>
      <c r="H35" s="1" t="s">
        <v>90</v>
      </c>
      <c r="I35" s="26">
        <v>34.88</v>
      </c>
      <c r="J35" s="1">
        <v>35.04</v>
      </c>
      <c r="K35" s="26">
        <f t="shared" si="0"/>
        <v>69.92</v>
      </c>
      <c r="L35" s="35">
        <f>(K35*J26)/K29-J26</f>
        <v>57.05035971223026</v>
      </c>
      <c r="M35" s="55"/>
    </row>
    <row r="36" spans="1:13" s="1" customFormat="1" ht="12.75">
      <c r="A36" s="16">
        <v>8</v>
      </c>
      <c r="B36" s="16">
        <v>22</v>
      </c>
      <c r="C36" s="49" t="s">
        <v>159</v>
      </c>
      <c r="F36" s="16">
        <v>1996</v>
      </c>
      <c r="G36" s="16">
        <v>1</v>
      </c>
      <c r="H36" s="1" t="s">
        <v>145</v>
      </c>
      <c r="I36" s="26">
        <v>34.88</v>
      </c>
      <c r="J36" s="66" t="s">
        <v>209</v>
      </c>
      <c r="K36" s="26">
        <v>71.08</v>
      </c>
      <c r="L36" s="35">
        <f>(K36*J26)/K29-J26</f>
        <v>68.11698467313101</v>
      </c>
      <c r="M36" s="55"/>
    </row>
    <row r="37" spans="1:13" s="1" customFormat="1" ht="12.75">
      <c r="A37" s="16">
        <v>9</v>
      </c>
      <c r="B37" s="16">
        <v>27</v>
      </c>
      <c r="C37" s="49" t="s">
        <v>161</v>
      </c>
      <c r="F37" s="16">
        <v>1996</v>
      </c>
      <c r="G37" s="16">
        <v>1</v>
      </c>
      <c r="H37" s="1" t="s">
        <v>145</v>
      </c>
      <c r="I37" s="26">
        <v>36.25</v>
      </c>
      <c r="J37" s="66" t="s">
        <v>210</v>
      </c>
      <c r="K37" s="26">
        <v>72.22</v>
      </c>
      <c r="L37" s="35">
        <f>(K37*J26)/K29-J26</f>
        <v>78.9928057553957</v>
      </c>
      <c r="M37" s="55"/>
    </row>
    <row r="38" spans="1:13" s="1" customFormat="1" ht="12.75">
      <c r="A38" s="16">
        <v>10</v>
      </c>
      <c r="B38" s="16">
        <v>12</v>
      </c>
      <c r="C38" s="49" t="s">
        <v>83</v>
      </c>
      <c r="F38" s="16">
        <v>1996</v>
      </c>
      <c r="G38" s="16">
        <v>1</v>
      </c>
      <c r="H38" s="1" t="s">
        <v>73</v>
      </c>
      <c r="I38" s="26">
        <v>36.24</v>
      </c>
      <c r="J38" s="66" t="s">
        <v>211</v>
      </c>
      <c r="K38" s="26">
        <v>74.11</v>
      </c>
      <c r="L38" s="35">
        <f>(K38*J26)/K29-J26</f>
        <v>97.02377228651858</v>
      </c>
      <c r="M38" s="55"/>
    </row>
    <row r="39" spans="1:13" s="1" customFormat="1" ht="12.75">
      <c r="A39" s="16">
        <v>11</v>
      </c>
      <c r="B39" s="16">
        <v>13</v>
      </c>
      <c r="C39" s="49" t="s">
        <v>87</v>
      </c>
      <c r="F39" s="16">
        <v>1995</v>
      </c>
      <c r="G39" s="16">
        <v>2</v>
      </c>
      <c r="H39" s="1" t="s">
        <v>150</v>
      </c>
      <c r="I39" s="26">
        <v>38.84</v>
      </c>
      <c r="J39" s="66" t="s">
        <v>212</v>
      </c>
      <c r="K39" s="26">
        <v>77.21</v>
      </c>
      <c r="L39" s="35">
        <f>(K39*J26)/K29-J26</f>
        <v>126.59837347513292</v>
      </c>
      <c r="M39" s="55"/>
    </row>
    <row r="40" spans="1:13" s="1" customFormat="1" ht="12.75">
      <c r="A40" s="16">
        <v>12</v>
      </c>
      <c r="B40" s="16">
        <v>26</v>
      </c>
      <c r="C40" s="49" t="s">
        <v>100</v>
      </c>
      <c r="F40" s="16">
        <v>1996</v>
      </c>
      <c r="G40" s="16">
        <v>1</v>
      </c>
      <c r="H40" s="1" t="s">
        <v>73</v>
      </c>
      <c r="I40" s="26">
        <v>38.57</v>
      </c>
      <c r="J40" s="66" t="s">
        <v>213</v>
      </c>
      <c r="K40" s="26">
        <v>77.87</v>
      </c>
      <c r="L40" s="35">
        <f>(K40*J26)/K29-J26</f>
        <v>132.8949014701284</v>
      </c>
      <c r="M40"/>
    </row>
    <row r="41" spans="1:13" s="1" customFormat="1" ht="12.75">
      <c r="A41" s="16">
        <v>13</v>
      </c>
      <c r="B41" s="16">
        <v>9</v>
      </c>
      <c r="C41" s="49" t="s">
        <v>107</v>
      </c>
      <c r="F41" s="16">
        <v>1995</v>
      </c>
      <c r="G41" s="16">
        <v>2</v>
      </c>
      <c r="H41" s="1" t="s">
        <v>67</v>
      </c>
      <c r="I41" s="26">
        <v>40.02</v>
      </c>
      <c r="J41" s="66" t="s">
        <v>214</v>
      </c>
      <c r="K41" s="26">
        <v>78.95</v>
      </c>
      <c r="L41" s="35">
        <f>(K41*J26)/K29-J26</f>
        <v>143.19831091648427</v>
      </c>
      <c r="M41"/>
    </row>
    <row r="42" spans="1:13" s="1" customFormat="1" ht="12.75">
      <c r="A42" s="16">
        <v>14</v>
      </c>
      <c r="B42" s="16">
        <v>19</v>
      </c>
      <c r="C42" s="49" t="s">
        <v>80</v>
      </c>
      <c r="F42" s="16">
        <v>1996</v>
      </c>
      <c r="G42" s="16">
        <v>2</v>
      </c>
      <c r="H42" s="1" t="s">
        <v>73</v>
      </c>
      <c r="I42" s="26">
        <v>40.38</v>
      </c>
      <c r="J42" s="66" t="s">
        <v>215</v>
      </c>
      <c r="K42" s="26">
        <v>79.71</v>
      </c>
      <c r="L42" s="35">
        <f>(K42*J26)/K29-J26</f>
        <v>150.44885830466058</v>
      </c>
      <c r="M42"/>
    </row>
    <row r="43" spans="1:13" s="1" customFormat="1" ht="12.75">
      <c r="A43" s="16">
        <v>15</v>
      </c>
      <c r="B43" s="16">
        <v>7</v>
      </c>
      <c r="C43" s="49" t="s">
        <v>191</v>
      </c>
      <c r="F43" s="16">
        <v>1996</v>
      </c>
      <c r="G43" s="16" t="s">
        <v>72</v>
      </c>
      <c r="H43" s="1" t="s">
        <v>129</v>
      </c>
      <c r="I43" s="26">
        <v>42.76</v>
      </c>
      <c r="J43" s="66" t="s">
        <v>216</v>
      </c>
      <c r="K43" s="26">
        <v>83.84</v>
      </c>
      <c r="L43" s="35">
        <f>(K43*J26)/K29-J26</f>
        <v>189.84985924304044</v>
      </c>
      <c r="M43" t="s">
        <v>123</v>
      </c>
    </row>
    <row r="44" spans="1:13" s="1" customFormat="1" ht="12.75">
      <c r="A44" s="16">
        <v>16</v>
      </c>
      <c r="B44" s="16">
        <v>23</v>
      </c>
      <c r="C44" s="49" t="s">
        <v>108</v>
      </c>
      <c r="F44" s="16">
        <v>1995</v>
      </c>
      <c r="G44" s="16">
        <v>2</v>
      </c>
      <c r="H44" s="1" t="s">
        <v>73</v>
      </c>
      <c r="I44" s="26">
        <v>39.44</v>
      </c>
      <c r="J44" s="66" t="s">
        <v>217</v>
      </c>
      <c r="K44" s="26">
        <v>85.61</v>
      </c>
      <c r="L44" s="35">
        <f>(K44*J26)/K29-J26</f>
        <v>206.73600250234597</v>
      </c>
      <c r="M44"/>
    </row>
    <row r="45" spans="1:13" s="1" customFormat="1" ht="12.75">
      <c r="A45" s="16">
        <v>17</v>
      </c>
      <c r="B45" s="16">
        <v>3</v>
      </c>
      <c r="C45" s="49" t="s">
        <v>194</v>
      </c>
      <c r="F45" s="16">
        <v>1995</v>
      </c>
      <c r="G45" s="16">
        <v>3</v>
      </c>
      <c r="H45" s="1" t="s">
        <v>195</v>
      </c>
      <c r="I45" s="26">
        <v>49.87</v>
      </c>
      <c r="J45" s="66" t="s">
        <v>218</v>
      </c>
      <c r="K45" s="26">
        <v>88.06</v>
      </c>
      <c r="L45" s="35">
        <f>(K45*J26)/K29-J26</f>
        <v>230.10947763528304</v>
      </c>
      <c r="M45"/>
    </row>
    <row r="46" spans="1:13" s="1" customFormat="1" ht="12.75">
      <c r="A46" s="16">
        <v>18</v>
      </c>
      <c r="B46" s="16">
        <v>14</v>
      </c>
      <c r="C46" s="49" t="s">
        <v>95</v>
      </c>
      <c r="F46" s="16">
        <v>1996</v>
      </c>
      <c r="G46" s="16">
        <v>2</v>
      </c>
      <c r="H46" s="1" t="s">
        <v>90</v>
      </c>
      <c r="I46" s="26">
        <v>46.89</v>
      </c>
      <c r="J46" s="66" t="s">
        <v>219</v>
      </c>
      <c r="K46" s="26">
        <v>92.91</v>
      </c>
      <c r="L46" s="35">
        <f>(K46*J26)/K29-J26</f>
        <v>276.37941820456683</v>
      </c>
      <c r="M46"/>
    </row>
    <row r="47" spans="1:13" s="1" customFormat="1" ht="12.75">
      <c r="A47" s="16">
        <v>19</v>
      </c>
      <c r="B47" s="16">
        <v>17</v>
      </c>
      <c r="C47" s="49" t="s">
        <v>120</v>
      </c>
      <c r="F47" s="16">
        <v>1996</v>
      </c>
      <c r="G47" s="16" t="s">
        <v>124</v>
      </c>
      <c r="H47" s="1" t="s">
        <v>98</v>
      </c>
      <c r="I47" s="26">
        <v>50.41</v>
      </c>
      <c r="J47" s="66" t="s">
        <v>220</v>
      </c>
      <c r="K47" s="26">
        <v>103.01</v>
      </c>
      <c r="L47" s="35">
        <f>(K47*J26)/K29-J26</f>
        <v>372.73537691585875</v>
      </c>
      <c r="M47"/>
    </row>
    <row r="48" spans="1:13" s="1" customFormat="1" ht="12.75">
      <c r="A48" s="16">
        <v>20</v>
      </c>
      <c r="B48" s="16">
        <v>28</v>
      </c>
      <c r="C48" s="49" t="s">
        <v>167</v>
      </c>
      <c r="F48" s="16">
        <v>1996</v>
      </c>
      <c r="G48" s="16" t="s">
        <v>123</v>
      </c>
      <c r="H48" s="1" t="s">
        <v>90</v>
      </c>
      <c r="I48" s="26">
        <v>50.66</v>
      </c>
      <c r="J48" s="66" t="s">
        <v>221</v>
      </c>
      <c r="K48" s="26">
        <v>103.86</v>
      </c>
      <c r="L48" s="35">
        <f>(K48*J26)/K29-J26</f>
        <v>380.844541757898</v>
      </c>
      <c r="M48"/>
    </row>
    <row r="49" spans="1:13" s="1" customFormat="1" ht="12.75">
      <c r="A49" s="16"/>
      <c r="B49" s="16"/>
      <c r="C49" s="21"/>
      <c r="F49" s="16"/>
      <c r="G49" s="16"/>
      <c r="H49" s="21"/>
      <c r="I49" s="26"/>
      <c r="J49"/>
      <c r="K49" s="26"/>
      <c r="L49" s="35"/>
      <c r="M49"/>
    </row>
    <row r="50" spans="1:13" s="1" customFormat="1" ht="12.75">
      <c r="A50" s="16"/>
      <c r="B50" s="16"/>
      <c r="C50" s="21" t="s">
        <v>127</v>
      </c>
      <c r="F50" s="16"/>
      <c r="G50" s="16"/>
      <c r="H50" s="21"/>
      <c r="I50" s="26"/>
      <c r="J50"/>
      <c r="K50" s="26"/>
      <c r="L50" s="35"/>
      <c r="M50"/>
    </row>
    <row r="51" spans="1:13" s="1" customFormat="1" ht="12.75">
      <c r="A51" s="16"/>
      <c r="B51" s="16">
        <v>25</v>
      </c>
      <c r="C51" s="49" t="s">
        <v>162</v>
      </c>
      <c r="F51" s="16">
        <v>1996</v>
      </c>
      <c r="G51" s="16">
        <v>1</v>
      </c>
      <c r="H51" s="1" t="s">
        <v>145</v>
      </c>
      <c r="I51" s="26"/>
      <c r="J51"/>
      <c r="K51" s="26"/>
      <c r="L51" s="35"/>
      <c r="M51"/>
    </row>
    <row r="52" spans="1:13" s="1" customFormat="1" ht="12.75">
      <c r="A52" s="16"/>
      <c r="B52" s="16"/>
      <c r="C52" s="21"/>
      <c r="F52" s="16"/>
      <c r="G52" s="16"/>
      <c r="H52" s="21"/>
      <c r="I52" s="26"/>
      <c r="J52"/>
      <c r="K52" s="26"/>
      <c r="L52" s="35"/>
      <c r="M52"/>
    </row>
    <row r="53" spans="1:13" s="1" customFormat="1" ht="12.75">
      <c r="A53" s="16"/>
      <c r="B53" s="16"/>
      <c r="C53" s="21" t="s">
        <v>112</v>
      </c>
      <c r="F53" s="16"/>
      <c r="G53" s="16"/>
      <c r="H53" s="21"/>
      <c r="I53" s="26"/>
      <c r="J53"/>
      <c r="K53" s="26"/>
      <c r="L53" s="35"/>
      <c r="M53"/>
    </row>
    <row r="54" spans="1:13" s="1" customFormat="1" ht="12.75">
      <c r="A54" s="16"/>
      <c r="B54" s="16">
        <v>2</v>
      </c>
      <c r="C54" s="49" t="s">
        <v>164</v>
      </c>
      <c r="F54" s="16">
        <v>1996</v>
      </c>
      <c r="G54" s="16">
        <v>1</v>
      </c>
      <c r="H54" s="1" t="s">
        <v>145</v>
      </c>
      <c r="I54" s="26"/>
      <c r="J54"/>
      <c r="K54" s="26"/>
      <c r="L54" s="35"/>
      <c r="M54"/>
    </row>
    <row r="55" spans="1:13" s="1" customFormat="1" ht="12.75">
      <c r="A55" s="16"/>
      <c r="B55" s="16">
        <v>11</v>
      </c>
      <c r="C55" s="49" t="s">
        <v>165</v>
      </c>
      <c r="F55" s="16">
        <v>1996</v>
      </c>
      <c r="G55" s="16">
        <v>1</v>
      </c>
      <c r="H55" s="1" t="s">
        <v>145</v>
      </c>
      <c r="I55" s="26"/>
      <c r="J55"/>
      <c r="K55" s="26"/>
      <c r="L55" s="35"/>
      <c r="M55"/>
    </row>
    <row r="56" spans="1:13" s="1" customFormat="1" ht="12.75">
      <c r="A56" s="16"/>
      <c r="B56" s="16">
        <v>21</v>
      </c>
      <c r="C56" s="49" t="s">
        <v>114</v>
      </c>
      <c r="F56" s="16">
        <v>1996</v>
      </c>
      <c r="G56" s="16">
        <v>2</v>
      </c>
      <c r="H56" s="1" t="s">
        <v>73</v>
      </c>
      <c r="I56" s="26"/>
      <c r="J56"/>
      <c r="K56" s="26"/>
      <c r="L56" s="35"/>
      <c r="M56"/>
    </row>
    <row r="57" spans="1:13" s="1" customFormat="1" ht="12.75">
      <c r="A57" s="16"/>
      <c r="B57" s="16">
        <v>24</v>
      </c>
      <c r="C57" s="49" t="s">
        <v>160</v>
      </c>
      <c r="F57" s="16">
        <v>1995</v>
      </c>
      <c r="G57" s="16">
        <v>1</v>
      </c>
      <c r="H57" s="1" t="s">
        <v>145</v>
      </c>
      <c r="I57" s="26"/>
      <c r="J57"/>
      <c r="K57" s="26"/>
      <c r="L57" s="35"/>
      <c r="M57"/>
    </row>
    <row r="58" spans="1:13" s="1" customFormat="1" ht="12.75">
      <c r="A58" s="16"/>
      <c r="B58" s="16"/>
      <c r="C58" s="21"/>
      <c r="F58" s="16"/>
      <c r="G58" s="16"/>
      <c r="H58" s="21"/>
      <c r="I58" s="26"/>
      <c r="J58"/>
      <c r="K58" s="26"/>
      <c r="L58" s="35"/>
      <c r="M58"/>
    </row>
    <row r="59" spans="1:13" s="1" customFormat="1" ht="12.75">
      <c r="A59" s="16"/>
      <c r="B59" s="16"/>
      <c r="C59" s="21" t="s">
        <v>111</v>
      </c>
      <c r="F59" s="16"/>
      <c r="G59" s="16"/>
      <c r="H59" s="21"/>
      <c r="I59" s="26"/>
      <c r="J59"/>
      <c r="K59" s="26"/>
      <c r="L59" s="35"/>
      <c r="M59"/>
    </row>
    <row r="60" spans="1:13" s="1" customFormat="1" ht="12.75">
      <c r="A60" s="16"/>
      <c r="B60" s="16">
        <v>4</v>
      </c>
      <c r="C60" s="49" t="s">
        <v>166</v>
      </c>
      <c r="F60" s="16">
        <v>1996</v>
      </c>
      <c r="G60" s="16" t="s">
        <v>124</v>
      </c>
      <c r="H60" s="1" t="s">
        <v>98</v>
      </c>
      <c r="I60" s="26"/>
      <c r="J60"/>
      <c r="K60" s="26"/>
      <c r="L60" s="35"/>
      <c r="M60"/>
    </row>
    <row r="61" spans="1:13" s="1" customFormat="1" ht="12.75">
      <c r="A61" s="16"/>
      <c r="B61" s="16">
        <v>16</v>
      </c>
      <c r="C61" s="49" t="s">
        <v>102</v>
      </c>
      <c r="F61" s="16">
        <v>1995</v>
      </c>
      <c r="G61" s="16">
        <v>3</v>
      </c>
      <c r="H61" s="1" t="s">
        <v>98</v>
      </c>
      <c r="I61" s="26"/>
      <c r="J61"/>
      <c r="K61" s="26"/>
      <c r="L61" s="35"/>
      <c r="M61"/>
    </row>
    <row r="62" spans="1:13" s="1" customFormat="1" ht="12.75">
      <c r="A62" s="16"/>
      <c r="B62" s="16">
        <v>18</v>
      </c>
      <c r="C62" s="49" t="s">
        <v>168</v>
      </c>
      <c r="F62" s="16">
        <v>1995</v>
      </c>
      <c r="G62" s="16" t="s">
        <v>123</v>
      </c>
      <c r="H62" s="1" t="s">
        <v>90</v>
      </c>
      <c r="I62" s="26"/>
      <c r="J62"/>
      <c r="K62" s="26"/>
      <c r="L62" s="35"/>
      <c r="M62"/>
    </row>
    <row r="63" spans="1:13" s="1" customFormat="1" ht="12.75">
      <c r="A63" s="16"/>
      <c r="B63" s="16"/>
      <c r="C63" s="21"/>
      <c r="F63" s="16"/>
      <c r="G63" s="16"/>
      <c r="H63" s="21"/>
      <c r="I63" s="26"/>
      <c r="J63"/>
      <c r="K63" s="26"/>
      <c r="L63" s="35"/>
      <c r="M63"/>
    </row>
    <row r="64" spans="1:13" s="1" customFormat="1" ht="12.75">
      <c r="A64" s="16"/>
      <c r="B64" s="16"/>
      <c r="C64" s="21"/>
      <c r="F64" s="16"/>
      <c r="G64" s="16"/>
      <c r="H64" s="21"/>
      <c r="I64" s="26"/>
      <c r="J64"/>
      <c r="K64" s="26"/>
      <c r="L64" s="35"/>
      <c r="M64"/>
    </row>
    <row r="65" spans="1:13" s="1" customFormat="1" ht="12.75">
      <c r="A65" s="16"/>
      <c r="B65" s="16"/>
      <c r="C65" s="21"/>
      <c r="F65" s="16"/>
      <c r="G65" s="16"/>
      <c r="H65" s="21"/>
      <c r="I65" s="26"/>
      <c r="J65"/>
      <c r="K65" s="26"/>
      <c r="L65" s="35"/>
      <c r="M65"/>
    </row>
    <row r="66" spans="1:13" s="1" customFormat="1" ht="12.75">
      <c r="A66" s="16"/>
      <c r="B66" s="16"/>
      <c r="C66" s="21" t="s">
        <v>113</v>
      </c>
      <c r="F66" s="16"/>
      <c r="G66" s="16"/>
      <c r="H66" s="21" t="s">
        <v>52</v>
      </c>
      <c r="I66" s="26"/>
      <c r="J66"/>
      <c r="K66" s="26"/>
      <c r="L66" s="35"/>
      <c r="M66"/>
    </row>
    <row r="67" spans="1:13" s="1" customFormat="1" ht="12.75">
      <c r="A67" s="16"/>
      <c r="B67" s="16"/>
      <c r="C67" s="21"/>
      <c r="F67" s="16"/>
      <c r="G67" s="16"/>
      <c r="H67" s="21"/>
      <c r="I67" s="26"/>
      <c r="J67"/>
      <c r="K67" s="26"/>
      <c r="L67" s="35"/>
      <c r="M67"/>
    </row>
    <row r="68" spans="1:13" s="1" customFormat="1" ht="12.75">
      <c r="A68" s="16"/>
      <c r="B68" s="16"/>
      <c r="C68" s="21" t="s">
        <v>105</v>
      </c>
      <c r="F68" s="16"/>
      <c r="G68" s="16"/>
      <c r="H68" s="21" t="s">
        <v>106</v>
      </c>
      <c r="I68" s="26"/>
      <c r="J68"/>
      <c r="K68" s="26"/>
      <c r="L68" s="35"/>
      <c r="M68"/>
    </row>
    <row r="69" spans="1:13" s="1" customFormat="1" ht="12.75">
      <c r="A69" s="16"/>
      <c r="B69" s="16"/>
      <c r="C69" s="21"/>
      <c r="F69" s="16"/>
      <c r="G69" s="16"/>
      <c r="H69" s="21"/>
      <c r="I69" s="26"/>
      <c r="J69"/>
      <c r="K69" s="26"/>
      <c r="L69" s="35"/>
      <c r="M69"/>
    </row>
    <row r="70" spans="1:15" s="1" customFormat="1" ht="12.75">
      <c r="A70" s="16"/>
      <c r="B70" s="16"/>
      <c r="C70" s="21"/>
      <c r="F70" s="16"/>
      <c r="G70" s="16"/>
      <c r="H70" s="21"/>
      <c r="I70" s="26"/>
      <c r="J70" s="26"/>
      <c r="K70" s="26"/>
      <c r="L70" s="16"/>
      <c r="M70"/>
      <c r="N70"/>
      <c r="O70"/>
    </row>
    <row r="71" spans="1:15" s="1" customFormat="1" ht="12.75">
      <c r="A71" s="16"/>
      <c r="B71" s="16"/>
      <c r="C71" s="21"/>
      <c r="F71" s="16"/>
      <c r="G71" s="16"/>
      <c r="H71" s="21"/>
      <c r="I71" s="26"/>
      <c r="J71" s="26"/>
      <c r="K71" s="26"/>
      <c r="L71" s="16"/>
      <c r="M71"/>
      <c r="N71"/>
      <c r="O71"/>
    </row>
    <row r="72" spans="1:15" s="1" customFormat="1" ht="12.75">
      <c r="A72" s="16"/>
      <c r="B72" s="16"/>
      <c r="C72" s="21"/>
      <c r="F72" s="16"/>
      <c r="G72" s="16"/>
      <c r="H72" s="21"/>
      <c r="I72" s="26"/>
      <c r="J72" s="26"/>
      <c r="K72" s="26"/>
      <c r="L72" s="16"/>
      <c r="M72"/>
      <c r="N72"/>
      <c r="O72"/>
    </row>
    <row r="73" spans="1:15" s="1" customFormat="1" ht="12.75">
      <c r="A73" s="16"/>
      <c r="B73" s="16"/>
      <c r="C73" s="21"/>
      <c r="F73" s="16"/>
      <c r="G73" s="16"/>
      <c r="H73" s="21"/>
      <c r="I73" s="26"/>
      <c r="J73" s="26"/>
      <c r="K73" s="26"/>
      <c r="L73" s="16"/>
      <c r="M73"/>
      <c r="N73"/>
      <c r="O73"/>
    </row>
    <row r="74" spans="1:15" s="1" customFormat="1" ht="12.75">
      <c r="A74" s="16"/>
      <c r="B74" s="16"/>
      <c r="C74" s="21"/>
      <c r="F74" s="16"/>
      <c r="G74" s="16"/>
      <c r="H74" s="21"/>
      <c r="I74" s="26"/>
      <c r="J74" s="26"/>
      <c r="K74" s="26"/>
      <c r="L74" s="16"/>
      <c r="M74"/>
      <c r="N74"/>
      <c r="O74"/>
    </row>
    <row r="75" spans="1:15" s="1" customFormat="1" ht="12.75">
      <c r="A75" s="16"/>
      <c r="B75" s="16"/>
      <c r="C75" s="21"/>
      <c r="F75" s="16"/>
      <c r="G75" s="16"/>
      <c r="H75" s="21"/>
      <c r="I75" s="26"/>
      <c r="J75" s="26"/>
      <c r="K75" s="26"/>
      <c r="L75" s="16"/>
      <c r="M75"/>
      <c r="N75"/>
      <c r="O75"/>
    </row>
    <row r="76" spans="1:15" s="1" customFormat="1" ht="12.75">
      <c r="A76" s="16"/>
      <c r="B76" s="16"/>
      <c r="C76" s="21"/>
      <c r="F76" s="16"/>
      <c r="G76" s="16"/>
      <c r="H76" s="21"/>
      <c r="I76" s="26"/>
      <c r="J76" s="26"/>
      <c r="K76" s="26"/>
      <c r="L76" s="16"/>
      <c r="M76"/>
      <c r="N76"/>
      <c r="O76"/>
    </row>
    <row r="77" spans="1:30" s="1" customFormat="1" ht="12.75">
      <c r="A77" s="16">
        <v>0</v>
      </c>
      <c r="B77" s="16">
        <v>0</v>
      </c>
      <c r="C77" s="21">
        <v>0</v>
      </c>
      <c r="F77" s="16"/>
      <c r="G77" s="16"/>
      <c r="H77" s="21">
        <v>0</v>
      </c>
      <c r="I77" s="26">
        <v>0</v>
      </c>
      <c r="J77" s="26">
        <v>0</v>
      </c>
      <c r="K77" s="26">
        <f aca="true" t="shared" si="1" ref="K77:K119">SUM(I77:J77)</f>
        <v>0</v>
      </c>
      <c r="L77" s="36">
        <f>K77*J26/K29-J26</f>
        <v>-610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s="1" customFormat="1" ht="12.75">
      <c r="A78" s="16">
        <v>0</v>
      </c>
      <c r="B78" s="16">
        <v>0</v>
      </c>
      <c r="C78" s="21">
        <v>0</v>
      </c>
      <c r="F78" s="16"/>
      <c r="G78" s="16"/>
      <c r="H78" s="21">
        <v>0</v>
      </c>
      <c r="I78" s="26">
        <v>0</v>
      </c>
      <c r="J78" s="26">
        <v>0</v>
      </c>
      <c r="K78" s="26">
        <f t="shared" si="1"/>
        <v>0</v>
      </c>
      <c r="L78" s="36">
        <f>K78*J26/K29-J26</f>
        <v>-610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s="1" customFormat="1" ht="12.75">
      <c r="A79" s="16">
        <v>0</v>
      </c>
      <c r="B79" s="16">
        <v>0</v>
      </c>
      <c r="C79" s="21">
        <v>0</v>
      </c>
      <c r="F79" s="16"/>
      <c r="G79" s="16"/>
      <c r="H79" s="21">
        <v>0</v>
      </c>
      <c r="I79" s="26">
        <v>0</v>
      </c>
      <c r="J79" s="26">
        <v>0</v>
      </c>
      <c r="K79" s="26">
        <f t="shared" si="1"/>
        <v>0</v>
      </c>
      <c r="L79" s="36">
        <f>K79*J26/K29-J26</f>
        <v>-610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s="1" customFormat="1" ht="12.75">
      <c r="A80" s="16">
        <v>0</v>
      </c>
      <c r="B80" s="16">
        <v>0</v>
      </c>
      <c r="C80" s="21">
        <v>0</v>
      </c>
      <c r="F80" s="16"/>
      <c r="G80" s="16"/>
      <c r="H80" s="21">
        <v>0</v>
      </c>
      <c r="I80" s="26">
        <v>0</v>
      </c>
      <c r="J80" s="26">
        <v>0</v>
      </c>
      <c r="K80" s="26">
        <f t="shared" si="1"/>
        <v>0</v>
      </c>
      <c r="L80" s="36">
        <f>K80*J26/K29-J26</f>
        <v>-610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s="1" customFormat="1" ht="12.75">
      <c r="A81" s="16">
        <v>0</v>
      </c>
      <c r="B81" s="16">
        <v>0</v>
      </c>
      <c r="C81" s="21">
        <v>0</v>
      </c>
      <c r="F81" s="16"/>
      <c r="G81" s="16"/>
      <c r="H81" s="21">
        <v>0</v>
      </c>
      <c r="I81" s="26">
        <v>0</v>
      </c>
      <c r="J81" s="26">
        <v>0</v>
      </c>
      <c r="K81" s="26">
        <f t="shared" si="1"/>
        <v>0</v>
      </c>
      <c r="L81" s="36">
        <f>K81*J26/K29-J26</f>
        <v>-610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s="1" customFormat="1" ht="12.75">
      <c r="A82" s="16">
        <v>0</v>
      </c>
      <c r="B82" s="16">
        <v>0</v>
      </c>
      <c r="C82" s="21">
        <v>0</v>
      </c>
      <c r="F82" s="16"/>
      <c r="G82" s="16"/>
      <c r="H82" s="21">
        <v>0</v>
      </c>
      <c r="I82" s="26">
        <v>0</v>
      </c>
      <c r="J82" s="26">
        <v>0</v>
      </c>
      <c r="K82" s="26">
        <f t="shared" si="1"/>
        <v>0</v>
      </c>
      <c r="L82" s="36">
        <f>K82*J26/K29-J26</f>
        <v>-610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s="1" customFormat="1" ht="12.75">
      <c r="A83" s="16">
        <v>0</v>
      </c>
      <c r="B83" s="16">
        <v>0</v>
      </c>
      <c r="C83" s="21">
        <v>0</v>
      </c>
      <c r="F83" s="16"/>
      <c r="G83" s="16"/>
      <c r="H83" s="21">
        <v>0</v>
      </c>
      <c r="I83" s="26">
        <v>0</v>
      </c>
      <c r="J83" s="26">
        <v>0</v>
      </c>
      <c r="K83" s="26">
        <f t="shared" si="1"/>
        <v>0</v>
      </c>
      <c r="L83" s="36">
        <f>K83*J26/K29-J26</f>
        <v>-610</v>
      </c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s="1" customFormat="1" ht="12.75">
      <c r="A84" s="16">
        <v>0</v>
      </c>
      <c r="B84" s="16">
        <v>0</v>
      </c>
      <c r="C84" s="21">
        <v>0</v>
      </c>
      <c r="F84" s="16"/>
      <c r="G84" s="16"/>
      <c r="H84" s="21">
        <v>0</v>
      </c>
      <c r="I84" s="26">
        <v>0</v>
      </c>
      <c r="J84" s="26">
        <v>0</v>
      </c>
      <c r="K84" s="26">
        <f t="shared" si="1"/>
        <v>0</v>
      </c>
      <c r="L84" s="36">
        <f>K84*J26/K29-J26</f>
        <v>-610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s="1" customFormat="1" ht="12.75">
      <c r="A85" s="16">
        <v>0</v>
      </c>
      <c r="B85" s="16">
        <v>0</v>
      </c>
      <c r="C85" s="21">
        <v>0</v>
      </c>
      <c r="F85" s="16"/>
      <c r="G85" s="16"/>
      <c r="H85" s="21">
        <v>0</v>
      </c>
      <c r="I85" s="26">
        <v>0</v>
      </c>
      <c r="J85" s="26">
        <v>0</v>
      </c>
      <c r="K85" s="26">
        <f t="shared" si="1"/>
        <v>0</v>
      </c>
      <c r="L85" s="36">
        <f>K85*J26/K29-J26</f>
        <v>-610</v>
      </c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s="1" customFormat="1" ht="12.75">
      <c r="A86" s="16">
        <v>0</v>
      </c>
      <c r="B86" s="16">
        <v>0</v>
      </c>
      <c r="C86" s="21">
        <v>0</v>
      </c>
      <c r="F86" s="16"/>
      <c r="G86" s="16"/>
      <c r="H86" s="21">
        <v>0</v>
      </c>
      <c r="I86" s="26">
        <v>0</v>
      </c>
      <c r="J86" s="26">
        <v>0</v>
      </c>
      <c r="K86" s="26">
        <f t="shared" si="1"/>
        <v>0</v>
      </c>
      <c r="L86" s="36">
        <f>K86*J26/K29-J26</f>
        <v>-610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s="1" customFormat="1" ht="12.75">
      <c r="A87" s="16">
        <v>0</v>
      </c>
      <c r="B87" s="16">
        <v>0</v>
      </c>
      <c r="C87" s="21">
        <v>0</v>
      </c>
      <c r="F87" s="16"/>
      <c r="G87" s="16"/>
      <c r="H87" s="21">
        <v>0</v>
      </c>
      <c r="I87" s="26">
        <v>0</v>
      </c>
      <c r="J87" s="26">
        <v>0</v>
      </c>
      <c r="K87" s="26">
        <f t="shared" si="1"/>
        <v>0</v>
      </c>
      <c r="L87" s="36">
        <f>K87*J26/K29-J26</f>
        <v>-610</v>
      </c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s="1" customFormat="1" ht="12.75">
      <c r="A88" s="16">
        <v>0</v>
      </c>
      <c r="B88" s="16">
        <v>0</v>
      </c>
      <c r="C88" s="21">
        <v>0</v>
      </c>
      <c r="F88" s="16"/>
      <c r="G88" s="16"/>
      <c r="H88" s="21">
        <v>0</v>
      </c>
      <c r="I88" s="26">
        <v>0</v>
      </c>
      <c r="J88" s="26">
        <v>0</v>
      </c>
      <c r="K88" s="26">
        <f t="shared" si="1"/>
        <v>0</v>
      </c>
      <c r="L88" s="36">
        <f>K88*J26/K29-J26</f>
        <v>-610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s="1" customFormat="1" ht="12.75">
      <c r="A89" s="16">
        <v>0</v>
      </c>
      <c r="B89" s="16">
        <v>0</v>
      </c>
      <c r="C89" s="21">
        <v>0</v>
      </c>
      <c r="F89" s="16"/>
      <c r="G89" s="16"/>
      <c r="H89" s="21">
        <v>0</v>
      </c>
      <c r="I89" s="26">
        <v>0</v>
      </c>
      <c r="J89" s="26">
        <v>0</v>
      </c>
      <c r="K89" s="26">
        <f t="shared" si="1"/>
        <v>0</v>
      </c>
      <c r="L89" s="36">
        <f>K89*J26/K29-J26</f>
        <v>-610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s="1" customFormat="1" ht="12.75">
      <c r="A90" s="16">
        <v>0</v>
      </c>
      <c r="B90" s="16">
        <v>0</v>
      </c>
      <c r="C90" s="21">
        <v>0</v>
      </c>
      <c r="F90" s="16"/>
      <c r="G90" s="16"/>
      <c r="H90" s="21">
        <v>0</v>
      </c>
      <c r="I90" s="26">
        <v>0</v>
      </c>
      <c r="J90" s="26">
        <v>0</v>
      </c>
      <c r="K90" s="26">
        <f t="shared" si="1"/>
        <v>0</v>
      </c>
      <c r="L90" s="36">
        <f>K90*J26/K29-J26</f>
        <v>-610</v>
      </c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s="1" customFormat="1" ht="12.75">
      <c r="A91" s="16">
        <v>0</v>
      </c>
      <c r="B91" s="16">
        <v>0</v>
      </c>
      <c r="C91" s="21">
        <v>0</v>
      </c>
      <c r="F91" s="16"/>
      <c r="G91" s="16"/>
      <c r="H91" s="21">
        <v>0</v>
      </c>
      <c r="I91" s="26">
        <v>0</v>
      </c>
      <c r="J91" s="26">
        <v>0</v>
      </c>
      <c r="K91" s="26">
        <f t="shared" si="1"/>
        <v>0</v>
      </c>
      <c r="L91" s="36">
        <f>K91*J26/K29-J26</f>
        <v>-610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s="1" customFormat="1" ht="12.75">
      <c r="A92" s="16">
        <v>0</v>
      </c>
      <c r="B92" s="16">
        <v>0</v>
      </c>
      <c r="C92" s="21">
        <v>0</v>
      </c>
      <c r="F92" s="16"/>
      <c r="G92" s="16"/>
      <c r="H92" s="21">
        <v>0</v>
      </c>
      <c r="I92" s="26">
        <v>0</v>
      </c>
      <c r="J92" s="26">
        <v>0</v>
      </c>
      <c r="K92" s="26">
        <f t="shared" si="1"/>
        <v>0</v>
      </c>
      <c r="L92" s="36">
        <f>K92*J26/K29-J26</f>
        <v>-610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s="1" customFormat="1" ht="12.75">
      <c r="A93" s="16">
        <v>0</v>
      </c>
      <c r="B93" s="16">
        <v>0</v>
      </c>
      <c r="C93" s="21">
        <v>0</v>
      </c>
      <c r="F93" s="16"/>
      <c r="G93" s="16"/>
      <c r="H93" s="21">
        <v>0</v>
      </c>
      <c r="I93" s="26">
        <v>0</v>
      </c>
      <c r="J93" s="26">
        <v>0</v>
      </c>
      <c r="K93" s="26">
        <f t="shared" si="1"/>
        <v>0</v>
      </c>
      <c r="L93" s="36">
        <f>K93*J26/K29-J26</f>
        <v>-610</v>
      </c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s="1" customFormat="1" ht="12.75">
      <c r="A94" s="16">
        <v>0</v>
      </c>
      <c r="B94" s="16">
        <v>0</v>
      </c>
      <c r="C94" s="21">
        <v>0</v>
      </c>
      <c r="F94" s="16"/>
      <c r="G94" s="16"/>
      <c r="H94" s="21">
        <v>0</v>
      </c>
      <c r="I94" s="26">
        <v>0</v>
      </c>
      <c r="J94" s="26">
        <v>0</v>
      </c>
      <c r="K94" s="26">
        <f t="shared" si="1"/>
        <v>0</v>
      </c>
      <c r="L94" s="36">
        <f>K94*J26/K29-J26</f>
        <v>-610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s="1" customFormat="1" ht="12.75">
      <c r="A95" s="16">
        <v>0</v>
      </c>
      <c r="B95" s="16">
        <v>0</v>
      </c>
      <c r="C95" s="21">
        <v>0</v>
      </c>
      <c r="F95" s="16"/>
      <c r="G95" s="16"/>
      <c r="H95" s="21">
        <v>0</v>
      </c>
      <c r="I95" s="26">
        <v>0</v>
      </c>
      <c r="J95" s="26">
        <v>0</v>
      </c>
      <c r="K95" s="26">
        <f t="shared" si="1"/>
        <v>0</v>
      </c>
      <c r="L95" s="36">
        <f>K95*J26/K29-J26</f>
        <v>-610</v>
      </c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s="1" customFormat="1" ht="12.75">
      <c r="A96" s="16">
        <v>0</v>
      </c>
      <c r="B96" s="16">
        <v>0</v>
      </c>
      <c r="C96" s="21">
        <v>0</v>
      </c>
      <c r="F96" s="16"/>
      <c r="G96" s="16"/>
      <c r="H96" s="21">
        <v>0</v>
      </c>
      <c r="I96" s="26">
        <v>0</v>
      </c>
      <c r="J96" s="26">
        <v>0</v>
      </c>
      <c r="K96" s="26">
        <f t="shared" si="1"/>
        <v>0</v>
      </c>
      <c r="L96" s="36">
        <f>K96*J26/K29-J26</f>
        <v>-610</v>
      </c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s="1" customFormat="1" ht="12.75">
      <c r="A97" s="16">
        <v>0</v>
      </c>
      <c r="B97" s="16">
        <v>0</v>
      </c>
      <c r="C97" s="21">
        <v>0</v>
      </c>
      <c r="F97" s="16"/>
      <c r="G97" s="16"/>
      <c r="H97" s="21">
        <v>0</v>
      </c>
      <c r="I97" s="26">
        <v>0</v>
      </c>
      <c r="J97" s="26">
        <v>0</v>
      </c>
      <c r="K97" s="26">
        <f t="shared" si="1"/>
        <v>0</v>
      </c>
      <c r="L97" s="36">
        <f>K97*J26/K29-J26</f>
        <v>-610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s="1" customFormat="1" ht="12.75">
      <c r="A98" s="16">
        <v>0</v>
      </c>
      <c r="B98" s="16">
        <v>0</v>
      </c>
      <c r="C98" s="21">
        <v>0</v>
      </c>
      <c r="F98" s="16"/>
      <c r="G98" s="16"/>
      <c r="H98" s="21">
        <v>0</v>
      </c>
      <c r="I98" s="26">
        <v>0</v>
      </c>
      <c r="J98" s="26">
        <v>0</v>
      </c>
      <c r="K98" s="26">
        <f t="shared" si="1"/>
        <v>0</v>
      </c>
      <c r="L98" s="36">
        <f>K98*J26/K29-J26</f>
        <v>-610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19" s="1" customFormat="1" ht="12.75">
      <c r="A99" s="16">
        <v>0</v>
      </c>
      <c r="B99" s="16">
        <v>0</v>
      </c>
      <c r="C99" s="21">
        <v>0</v>
      </c>
      <c r="F99" s="16"/>
      <c r="G99" s="16"/>
      <c r="H99" s="21">
        <v>0</v>
      </c>
      <c r="I99" s="26">
        <v>0</v>
      </c>
      <c r="J99" s="26">
        <v>0</v>
      </c>
      <c r="K99" s="26">
        <f t="shared" si="1"/>
        <v>0</v>
      </c>
      <c r="L99" s="36">
        <f>K99*J26/K29-J26</f>
        <v>-610</v>
      </c>
      <c r="M99"/>
      <c r="N99" s="16"/>
      <c r="R99" s="16"/>
      <c r="S99" s="16"/>
    </row>
    <row r="100" spans="1:19" s="1" customFormat="1" ht="12.75">
      <c r="A100" s="16">
        <v>0</v>
      </c>
      <c r="B100" s="16">
        <v>0</v>
      </c>
      <c r="C100" s="21">
        <v>0</v>
      </c>
      <c r="F100" s="16"/>
      <c r="G100" s="16"/>
      <c r="H100" s="21">
        <v>0</v>
      </c>
      <c r="I100" s="26">
        <v>0</v>
      </c>
      <c r="J100" s="26">
        <v>0</v>
      </c>
      <c r="K100" s="26">
        <f t="shared" si="1"/>
        <v>0</v>
      </c>
      <c r="L100" s="36">
        <f>K100*J26/K29-J26</f>
        <v>-610</v>
      </c>
      <c r="M100"/>
      <c r="N100" s="16"/>
      <c r="R100" s="16"/>
      <c r="S100" s="16"/>
    </row>
    <row r="101" spans="1:19" s="1" customFormat="1" ht="12.75">
      <c r="A101" s="16">
        <v>0</v>
      </c>
      <c r="B101" s="16">
        <v>0</v>
      </c>
      <c r="C101" s="21">
        <v>0</v>
      </c>
      <c r="F101" s="16"/>
      <c r="G101" s="16"/>
      <c r="H101" s="21">
        <v>0</v>
      </c>
      <c r="I101" s="26">
        <v>0</v>
      </c>
      <c r="J101" s="26">
        <v>0</v>
      </c>
      <c r="K101" s="26">
        <f t="shared" si="1"/>
        <v>0</v>
      </c>
      <c r="L101" s="36">
        <f>K101*J26/K29-J26</f>
        <v>-610</v>
      </c>
      <c r="M101"/>
      <c r="N101" s="16"/>
      <c r="R101" s="16"/>
      <c r="S101" s="16"/>
    </row>
    <row r="102" spans="1:19" s="1" customFormat="1" ht="12.75">
      <c r="A102" s="16">
        <v>0</v>
      </c>
      <c r="B102" s="16">
        <v>0</v>
      </c>
      <c r="C102" s="21">
        <v>0</v>
      </c>
      <c r="F102" s="16"/>
      <c r="G102" s="16"/>
      <c r="H102" s="21">
        <v>0</v>
      </c>
      <c r="I102" s="26">
        <v>0</v>
      </c>
      <c r="J102" s="26">
        <v>0</v>
      </c>
      <c r="K102" s="26">
        <f t="shared" si="1"/>
        <v>0</v>
      </c>
      <c r="L102" s="36">
        <f>K102*J26/K29-J26</f>
        <v>-610</v>
      </c>
      <c r="M102"/>
      <c r="N102" s="16"/>
      <c r="R102" s="16"/>
      <c r="S102" s="16"/>
    </row>
    <row r="103" spans="1:19" s="1" customFormat="1" ht="12.75">
      <c r="A103" s="16">
        <v>0</v>
      </c>
      <c r="B103" s="16">
        <v>0</v>
      </c>
      <c r="C103" s="21">
        <v>0</v>
      </c>
      <c r="F103" s="16"/>
      <c r="G103" s="16"/>
      <c r="H103" s="21">
        <v>0</v>
      </c>
      <c r="I103" s="26">
        <v>0</v>
      </c>
      <c r="J103" s="26">
        <v>0</v>
      </c>
      <c r="K103" s="26">
        <f t="shared" si="1"/>
        <v>0</v>
      </c>
      <c r="L103" s="36">
        <f>K103*J26/K29-J26</f>
        <v>-610</v>
      </c>
      <c r="M103"/>
      <c r="N103" s="16"/>
      <c r="R103" s="16"/>
      <c r="S103" s="16"/>
    </row>
    <row r="104" spans="1:19" s="1" customFormat="1" ht="12.75">
      <c r="A104" s="16">
        <v>0</v>
      </c>
      <c r="B104" s="16">
        <v>0</v>
      </c>
      <c r="C104" s="21">
        <v>0</v>
      </c>
      <c r="F104" s="16"/>
      <c r="G104" s="16"/>
      <c r="H104" s="21">
        <v>0</v>
      </c>
      <c r="I104" s="26">
        <v>0</v>
      </c>
      <c r="J104" s="26">
        <v>0</v>
      </c>
      <c r="K104" s="26">
        <f t="shared" si="1"/>
        <v>0</v>
      </c>
      <c r="L104" s="36">
        <f>K104*J26/K29-J26</f>
        <v>-610</v>
      </c>
      <c r="M104"/>
      <c r="N104" s="16"/>
      <c r="R104" s="16"/>
      <c r="S104" s="16"/>
    </row>
    <row r="105" spans="1:19" s="1" customFormat="1" ht="12.75">
      <c r="A105" s="16">
        <v>0</v>
      </c>
      <c r="B105" s="16">
        <v>0</v>
      </c>
      <c r="C105" s="21">
        <v>0</v>
      </c>
      <c r="F105" s="16"/>
      <c r="G105" s="16"/>
      <c r="H105" s="21">
        <v>0</v>
      </c>
      <c r="I105" s="26">
        <v>0</v>
      </c>
      <c r="J105" s="26">
        <v>0</v>
      </c>
      <c r="K105" s="26">
        <f t="shared" si="1"/>
        <v>0</v>
      </c>
      <c r="L105" s="36">
        <f>K105*J26/K29-J26</f>
        <v>-610</v>
      </c>
      <c r="M105"/>
      <c r="N105" s="16"/>
      <c r="R105" s="16"/>
      <c r="S105" s="16"/>
    </row>
    <row r="106" spans="1:19" s="1" customFormat="1" ht="12.75">
      <c r="A106" s="16">
        <v>0</v>
      </c>
      <c r="B106" s="16">
        <v>0</v>
      </c>
      <c r="C106" s="21">
        <v>0</v>
      </c>
      <c r="F106" s="16"/>
      <c r="G106" s="16"/>
      <c r="H106" s="21">
        <v>0</v>
      </c>
      <c r="I106" s="26">
        <v>0</v>
      </c>
      <c r="J106" s="26">
        <v>0</v>
      </c>
      <c r="K106" s="26">
        <f t="shared" si="1"/>
        <v>0</v>
      </c>
      <c r="L106" s="36">
        <f>K106*J26/K29-J26</f>
        <v>-610</v>
      </c>
      <c r="M106"/>
      <c r="N106" s="16"/>
      <c r="R106" s="16"/>
      <c r="S106" s="16"/>
    </row>
    <row r="107" spans="1:19" s="1" customFormat="1" ht="12.75">
      <c r="A107" s="16">
        <v>0</v>
      </c>
      <c r="B107" s="16">
        <v>0</v>
      </c>
      <c r="C107" s="21">
        <v>0</v>
      </c>
      <c r="F107" s="16"/>
      <c r="G107" s="16"/>
      <c r="H107" s="21">
        <v>0</v>
      </c>
      <c r="I107" s="26">
        <v>0</v>
      </c>
      <c r="J107" s="26">
        <v>0</v>
      </c>
      <c r="K107" s="26">
        <f t="shared" si="1"/>
        <v>0</v>
      </c>
      <c r="L107" s="36">
        <f>K107*J26/K29-J26</f>
        <v>-610</v>
      </c>
      <c r="M107"/>
      <c r="N107" s="16"/>
      <c r="R107" s="16"/>
      <c r="S107" s="16"/>
    </row>
    <row r="108" spans="1:19" s="1" customFormat="1" ht="12.75">
      <c r="A108" s="16">
        <v>0</v>
      </c>
      <c r="B108" s="16">
        <v>0</v>
      </c>
      <c r="C108" s="21">
        <v>0</v>
      </c>
      <c r="F108" s="16"/>
      <c r="G108" s="16"/>
      <c r="H108" s="21">
        <v>0</v>
      </c>
      <c r="I108" s="26">
        <v>0</v>
      </c>
      <c r="J108" s="26">
        <v>0</v>
      </c>
      <c r="K108" s="26">
        <f t="shared" si="1"/>
        <v>0</v>
      </c>
      <c r="L108" s="36">
        <f>K108*J26/K29-J26</f>
        <v>-610</v>
      </c>
      <c r="M108"/>
      <c r="N108" s="16"/>
      <c r="R108" s="16"/>
      <c r="S108" s="16"/>
    </row>
    <row r="109" spans="1:19" s="1" customFormat="1" ht="12.75">
      <c r="A109" s="16">
        <v>0</v>
      </c>
      <c r="B109" s="16">
        <v>0</v>
      </c>
      <c r="C109" s="21">
        <v>0</v>
      </c>
      <c r="F109" s="16"/>
      <c r="G109" s="16"/>
      <c r="H109" s="21">
        <v>0</v>
      </c>
      <c r="I109" s="26">
        <v>0</v>
      </c>
      <c r="J109" s="26">
        <v>0</v>
      </c>
      <c r="K109" s="26">
        <f t="shared" si="1"/>
        <v>0</v>
      </c>
      <c r="L109" s="36">
        <f>K109*J26/K29-J26</f>
        <v>-610</v>
      </c>
      <c r="M109"/>
      <c r="N109" s="16"/>
      <c r="R109" s="16"/>
      <c r="S109" s="16"/>
    </row>
    <row r="110" spans="1:19" s="1" customFormat="1" ht="12.75">
      <c r="A110" s="16">
        <v>0</v>
      </c>
      <c r="B110" s="16">
        <v>0</v>
      </c>
      <c r="C110" s="21">
        <v>0</v>
      </c>
      <c r="F110" s="16"/>
      <c r="G110" s="16"/>
      <c r="H110" s="21">
        <v>0</v>
      </c>
      <c r="I110" s="26">
        <v>0</v>
      </c>
      <c r="J110" s="26">
        <v>0</v>
      </c>
      <c r="K110" s="26">
        <f t="shared" si="1"/>
        <v>0</v>
      </c>
      <c r="L110" s="36">
        <f>K110*J26/K29-J26</f>
        <v>-610</v>
      </c>
      <c r="M110"/>
      <c r="N110" s="16"/>
      <c r="R110" s="16"/>
      <c r="S110" s="16"/>
    </row>
    <row r="111" spans="1:19" s="1" customFormat="1" ht="12.75">
      <c r="A111" s="16">
        <v>0</v>
      </c>
      <c r="B111" s="16">
        <v>0</v>
      </c>
      <c r="C111" s="21">
        <v>0</v>
      </c>
      <c r="F111" s="16"/>
      <c r="G111" s="16"/>
      <c r="H111" s="21">
        <v>0</v>
      </c>
      <c r="I111" s="26">
        <v>0</v>
      </c>
      <c r="J111" s="26">
        <v>0</v>
      </c>
      <c r="K111" s="26">
        <f t="shared" si="1"/>
        <v>0</v>
      </c>
      <c r="L111" s="36">
        <f>K111*J26/K29-J26</f>
        <v>-610</v>
      </c>
      <c r="M111"/>
      <c r="N111" s="16"/>
      <c r="R111" s="16"/>
      <c r="S111" s="16"/>
    </row>
    <row r="112" spans="1:19" ht="14.25">
      <c r="A112" s="16">
        <v>0</v>
      </c>
      <c r="B112" s="16">
        <v>0</v>
      </c>
      <c r="C112" s="21">
        <v>0</v>
      </c>
      <c r="D112" s="1"/>
      <c r="E112" s="1"/>
      <c r="F112" s="16"/>
      <c r="G112" s="16"/>
      <c r="H112" s="21">
        <v>0</v>
      </c>
      <c r="I112" s="26">
        <v>0</v>
      </c>
      <c r="J112" s="26">
        <v>0</v>
      </c>
      <c r="K112" s="26">
        <f t="shared" si="1"/>
        <v>0</v>
      </c>
      <c r="L112" s="36">
        <f>K112*J26/K29-J26</f>
        <v>-610</v>
      </c>
      <c r="M112"/>
      <c r="N112" s="3"/>
      <c r="R112" s="3"/>
      <c r="S112" s="3"/>
    </row>
    <row r="113" spans="1:19" ht="14.25">
      <c r="A113" s="16">
        <v>0</v>
      </c>
      <c r="B113" s="16">
        <v>0</v>
      </c>
      <c r="C113" s="21">
        <v>0</v>
      </c>
      <c r="D113" s="1"/>
      <c r="E113" s="1"/>
      <c r="F113" s="16"/>
      <c r="G113" s="16"/>
      <c r="H113" s="21">
        <v>0</v>
      </c>
      <c r="I113" s="26">
        <v>0</v>
      </c>
      <c r="J113" s="26">
        <v>0</v>
      </c>
      <c r="K113" s="26">
        <f t="shared" si="1"/>
        <v>0</v>
      </c>
      <c r="L113" s="36">
        <f>K113*J26/K29-J26</f>
        <v>-610</v>
      </c>
      <c r="M113"/>
      <c r="N113" s="3"/>
      <c r="R113" s="3"/>
      <c r="S113" s="3"/>
    </row>
    <row r="114" spans="1:19" ht="14.25">
      <c r="A114" s="16">
        <v>0</v>
      </c>
      <c r="B114" s="16">
        <v>0</v>
      </c>
      <c r="C114" s="21">
        <v>0</v>
      </c>
      <c r="D114" s="1"/>
      <c r="E114" s="1"/>
      <c r="F114" s="16"/>
      <c r="G114" s="16"/>
      <c r="H114" s="21">
        <v>0</v>
      </c>
      <c r="I114" s="26">
        <v>0</v>
      </c>
      <c r="J114" s="26">
        <v>0</v>
      </c>
      <c r="K114" s="26">
        <f t="shared" si="1"/>
        <v>0</v>
      </c>
      <c r="L114" s="36">
        <f>K114*J26/K29-J26</f>
        <v>-610</v>
      </c>
      <c r="M114"/>
      <c r="N114" s="3"/>
      <c r="R114" s="3"/>
      <c r="S114" s="3"/>
    </row>
    <row r="115" spans="1:19" ht="14.25">
      <c r="A115" s="16">
        <v>0</v>
      </c>
      <c r="B115" s="16">
        <v>0</v>
      </c>
      <c r="C115" s="21">
        <v>0</v>
      </c>
      <c r="D115" s="1"/>
      <c r="E115" s="1"/>
      <c r="F115" s="16"/>
      <c r="G115" s="16"/>
      <c r="H115" s="21">
        <v>0</v>
      </c>
      <c r="I115" s="26">
        <v>0</v>
      </c>
      <c r="J115" s="26">
        <v>0</v>
      </c>
      <c r="K115" s="26">
        <f t="shared" si="1"/>
        <v>0</v>
      </c>
      <c r="L115" s="36">
        <f>K115*J26/K29-J26</f>
        <v>-610</v>
      </c>
      <c r="M115"/>
      <c r="N115" s="3"/>
      <c r="R115" s="3"/>
      <c r="S115" s="3"/>
    </row>
    <row r="116" spans="1:19" ht="14.25">
      <c r="A116" s="16">
        <v>0</v>
      </c>
      <c r="B116" s="16">
        <v>0</v>
      </c>
      <c r="C116" s="21">
        <v>0</v>
      </c>
      <c r="D116" s="1"/>
      <c r="E116" s="1"/>
      <c r="F116" s="16"/>
      <c r="G116" s="16"/>
      <c r="H116" s="21">
        <v>0</v>
      </c>
      <c r="I116" s="26">
        <v>0</v>
      </c>
      <c r="J116" s="26">
        <v>0</v>
      </c>
      <c r="K116" s="26">
        <f t="shared" si="1"/>
        <v>0</v>
      </c>
      <c r="L116" s="36">
        <f>K116*J26/K29-J26</f>
        <v>-610</v>
      </c>
      <c r="M116"/>
      <c r="N116" s="3"/>
      <c r="R116" s="3"/>
      <c r="S116" s="3"/>
    </row>
    <row r="117" spans="1:19" ht="14.25">
      <c r="A117" s="16">
        <v>0</v>
      </c>
      <c r="B117" s="16">
        <v>0</v>
      </c>
      <c r="C117" s="21">
        <v>0</v>
      </c>
      <c r="D117" s="1"/>
      <c r="E117" s="1"/>
      <c r="F117" s="16"/>
      <c r="G117" s="16"/>
      <c r="H117" s="21">
        <v>0</v>
      </c>
      <c r="I117" s="26">
        <v>0</v>
      </c>
      <c r="J117" s="26">
        <v>0</v>
      </c>
      <c r="K117" s="26">
        <f t="shared" si="1"/>
        <v>0</v>
      </c>
      <c r="L117" s="36">
        <f>K117*J26/K29-J26</f>
        <v>-610</v>
      </c>
      <c r="M117"/>
      <c r="N117" s="3"/>
      <c r="R117" s="3"/>
      <c r="S117" s="3"/>
    </row>
    <row r="118" spans="1:19" ht="14.25">
      <c r="A118" s="16">
        <v>0</v>
      </c>
      <c r="B118" s="16">
        <v>0</v>
      </c>
      <c r="C118" s="21">
        <v>0</v>
      </c>
      <c r="D118" s="1"/>
      <c r="E118" s="1"/>
      <c r="F118" s="16"/>
      <c r="G118" s="16"/>
      <c r="H118" s="21">
        <v>0</v>
      </c>
      <c r="I118" s="26">
        <v>0</v>
      </c>
      <c r="J118" s="26">
        <v>0</v>
      </c>
      <c r="K118" s="26">
        <f t="shared" si="1"/>
        <v>0</v>
      </c>
      <c r="L118" s="36">
        <f>K118*J26/K29-J26</f>
        <v>-610</v>
      </c>
      <c r="M118"/>
      <c r="N118" s="3"/>
      <c r="R118" s="3"/>
      <c r="S118" s="3"/>
    </row>
    <row r="119" spans="1:19" ht="14.25">
      <c r="A119" s="16">
        <v>0</v>
      </c>
      <c r="B119" s="16">
        <v>0</v>
      </c>
      <c r="C119" s="21">
        <v>0</v>
      </c>
      <c r="D119" s="1"/>
      <c r="E119" s="1"/>
      <c r="F119" s="16"/>
      <c r="G119" s="16"/>
      <c r="H119" s="21">
        <v>0</v>
      </c>
      <c r="I119" s="26">
        <v>0</v>
      </c>
      <c r="J119" s="26">
        <v>0</v>
      </c>
      <c r="K119" s="26">
        <f t="shared" si="1"/>
        <v>0</v>
      </c>
      <c r="L119" s="36">
        <f>K119*J26/K29-J26</f>
        <v>-610</v>
      </c>
      <c r="M119"/>
      <c r="N119" s="3"/>
      <c r="R119" s="3"/>
      <c r="S119" s="3"/>
    </row>
    <row r="120" spans="1:19" ht="14.25">
      <c r="A120" s="16">
        <v>0</v>
      </c>
      <c r="B120" s="16">
        <v>0</v>
      </c>
      <c r="C120" s="21">
        <v>0</v>
      </c>
      <c r="D120" s="1"/>
      <c r="E120" s="1"/>
      <c r="F120" s="16"/>
      <c r="G120" s="16"/>
      <c r="H120" s="21">
        <v>0</v>
      </c>
      <c r="I120" s="26">
        <v>0</v>
      </c>
      <c r="J120" s="26">
        <v>0</v>
      </c>
      <c r="K120" s="26">
        <f aca="true" t="shared" si="2" ref="K120:K141">SUM(I120:J120)</f>
        <v>0</v>
      </c>
      <c r="L120" s="36">
        <f>K120*J26/K29-J26</f>
        <v>-610</v>
      </c>
      <c r="M120"/>
      <c r="N120" s="3"/>
      <c r="R120" s="3"/>
      <c r="S120" s="3"/>
    </row>
    <row r="121" spans="1:19" ht="14.25">
      <c r="A121" s="16">
        <v>0</v>
      </c>
      <c r="B121" s="16">
        <v>0</v>
      </c>
      <c r="C121" s="21">
        <v>0</v>
      </c>
      <c r="D121" s="1"/>
      <c r="E121" s="1"/>
      <c r="F121" s="16"/>
      <c r="G121" s="16"/>
      <c r="H121" s="21">
        <v>0</v>
      </c>
      <c r="I121" s="26">
        <v>0</v>
      </c>
      <c r="J121" s="26">
        <v>0</v>
      </c>
      <c r="K121" s="26">
        <f t="shared" si="2"/>
        <v>0</v>
      </c>
      <c r="L121" s="36">
        <f>K121*J26/K29-J26</f>
        <v>-610</v>
      </c>
      <c r="M121"/>
      <c r="N121" s="3"/>
      <c r="R121" s="3"/>
      <c r="S121" s="3"/>
    </row>
    <row r="122" spans="1:19" ht="14.25">
      <c r="A122" s="16">
        <v>0</v>
      </c>
      <c r="B122" s="16">
        <v>0</v>
      </c>
      <c r="C122" s="21">
        <v>0</v>
      </c>
      <c r="D122" s="1"/>
      <c r="E122" s="1"/>
      <c r="F122" s="16"/>
      <c r="G122" s="16"/>
      <c r="H122" s="21">
        <v>0</v>
      </c>
      <c r="I122" s="26">
        <v>0</v>
      </c>
      <c r="J122" s="26">
        <v>0</v>
      </c>
      <c r="K122" s="26">
        <f t="shared" si="2"/>
        <v>0</v>
      </c>
      <c r="L122" s="36">
        <f>K122*J26/K29-J26</f>
        <v>-610</v>
      </c>
      <c r="M122"/>
      <c r="N122" s="3"/>
      <c r="R122" s="3"/>
      <c r="S122" s="3"/>
    </row>
    <row r="123" spans="1:19" ht="14.25">
      <c r="A123" s="16">
        <v>0</v>
      </c>
      <c r="B123" s="16">
        <v>0</v>
      </c>
      <c r="C123" s="21">
        <v>0</v>
      </c>
      <c r="D123" s="1"/>
      <c r="E123" s="1"/>
      <c r="F123" s="16"/>
      <c r="G123" s="16"/>
      <c r="H123" s="21">
        <v>0</v>
      </c>
      <c r="I123" s="26">
        <v>0</v>
      </c>
      <c r="J123" s="26">
        <v>0</v>
      </c>
      <c r="K123" s="26">
        <f t="shared" si="2"/>
        <v>0</v>
      </c>
      <c r="L123" s="36">
        <f>K123*J26/K29-J26</f>
        <v>-610</v>
      </c>
      <c r="M123"/>
      <c r="N123" s="3"/>
      <c r="R123" s="3"/>
      <c r="S123" s="3"/>
    </row>
    <row r="124" spans="1:19" ht="14.25">
      <c r="A124" s="16">
        <v>0</v>
      </c>
      <c r="B124" s="16">
        <v>0</v>
      </c>
      <c r="C124" s="21">
        <v>0</v>
      </c>
      <c r="D124" s="1"/>
      <c r="E124" s="1"/>
      <c r="F124" s="16"/>
      <c r="G124" s="16"/>
      <c r="H124" s="21">
        <v>0</v>
      </c>
      <c r="I124" s="26">
        <v>0</v>
      </c>
      <c r="J124" s="26">
        <v>0</v>
      </c>
      <c r="K124" s="26">
        <f t="shared" si="2"/>
        <v>0</v>
      </c>
      <c r="L124" s="36">
        <f>K124*J26/K29-J26</f>
        <v>-610</v>
      </c>
      <c r="M124"/>
      <c r="N124" s="3"/>
      <c r="R124" s="3"/>
      <c r="S124" s="3"/>
    </row>
    <row r="125" spans="1:19" ht="14.25">
      <c r="A125" s="16">
        <v>0</v>
      </c>
      <c r="B125" s="16">
        <v>0</v>
      </c>
      <c r="C125" s="21">
        <v>0</v>
      </c>
      <c r="D125" s="1"/>
      <c r="E125" s="1"/>
      <c r="F125" s="16"/>
      <c r="G125" s="16"/>
      <c r="H125" s="21">
        <v>0</v>
      </c>
      <c r="I125" s="26">
        <v>0</v>
      </c>
      <c r="J125" s="26">
        <v>0</v>
      </c>
      <c r="K125" s="26">
        <f t="shared" si="2"/>
        <v>0</v>
      </c>
      <c r="L125" s="36">
        <f>K125*J26/K29-J26</f>
        <v>-610</v>
      </c>
      <c r="M125"/>
      <c r="N125" s="3"/>
      <c r="R125" s="3"/>
      <c r="S125" s="3"/>
    </row>
    <row r="126" spans="1:19" ht="14.25">
      <c r="A126" s="16">
        <v>0</v>
      </c>
      <c r="B126" s="16">
        <v>0</v>
      </c>
      <c r="C126" s="21">
        <v>0</v>
      </c>
      <c r="D126" s="1"/>
      <c r="E126" s="1"/>
      <c r="F126" s="16"/>
      <c r="G126" s="16"/>
      <c r="H126" s="21">
        <v>0</v>
      </c>
      <c r="I126" s="26">
        <v>0</v>
      </c>
      <c r="J126" s="26">
        <v>0</v>
      </c>
      <c r="K126" s="26">
        <f t="shared" si="2"/>
        <v>0</v>
      </c>
      <c r="L126" s="36">
        <f>K126*J26/K29-J26</f>
        <v>-610</v>
      </c>
      <c r="M126"/>
      <c r="N126" s="3"/>
      <c r="R126" s="3"/>
      <c r="S126" s="3"/>
    </row>
    <row r="127" spans="1:19" ht="14.25">
      <c r="A127" s="16">
        <v>0</v>
      </c>
      <c r="B127" s="16">
        <v>0</v>
      </c>
      <c r="C127" s="21">
        <v>0</v>
      </c>
      <c r="D127" s="1"/>
      <c r="E127" s="1"/>
      <c r="F127" s="16"/>
      <c r="G127" s="16"/>
      <c r="H127" s="21">
        <v>0</v>
      </c>
      <c r="I127" s="26">
        <v>0</v>
      </c>
      <c r="J127" s="26">
        <v>0</v>
      </c>
      <c r="K127" s="26">
        <f t="shared" si="2"/>
        <v>0</v>
      </c>
      <c r="L127" s="36">
        <f>K127*J26/K29-J26</f>
        <v>-610</v>
      </c>
      <c r="M127"/>
      <c r="N127" s="3"/>
      <c r="R127" s="3"/>
      <c r="S127" s="3"/>
    </row>
    <row r="128" spans="1:19" ht="14.25">
      <c r="A128" s="16">
        <v>0</v>
      </c>
      <c r="B128" s="16">
        <v>0</v>
      </c>
      <c r="C128" s="21">
        <v>0</v>
      </c>
      <c r="D128" s="1"/>
      <c r="E128" s="1"/>
      <c r="F128" s="16"/>
      <c r="G128" s="16"/>
      <c r="H128" s="21">
        <v>0</v>
      </c>
      <c r="I128" s="26">
        <v>0</v>
      </c>
      <c r="J128" s="26">
        <v>0</v>
      </c>
      <c r="K128" s="26">
        <f t="shared" si="2"/>
        <v>0</v>
      </c>
      <c r="L128" s="36">
        <f>K128*J26/K29-J26</f>
        <v>-610</v>
      </c>
      <c r="M128"/>
      <c r="N128" s="3"/>
      <c r="R128" s="3"/>
      <c r="S128" s="3"/>
    </row>
    <row r="129" spans="1:19" ht="14.25">
      <c r="A129" s="16">
        <v>0</v>
      </c>
      <c r="B129" s="16">
        <v>0</v>
      </c>
      <c r="C129" s="21">
        <v>0</v>
      </c>
      <c r="D129" s="1"/>
      <c r="E129" s="1"/>
      <c r="F129" s="16"/>
      <c r="G129" s="16"/>
      <c r="H129" s="21">
        <v>0</v>
      </c>
      <c r="I129" s="26">
        <v>0</v>
      </c>
      <c r="J129" s="26">
        <v>0</v>
      </c>
      <c r="K129" s="26">
        <f t="shared" si="2"/>
        <v>0</v>
      </c>
      <c r="L129" s="36">
        <f>K129*J26/K29-J26</f>
        <v>-610</v>
      </c>
      <c r="M129"/>
      <c r="N129" s="3"/>
      <c r="R129" s="3"/>
      <c r="S129" s="3"/>
    </row>
    <row r="130" spans="1:19" ht="14.25">
      <c r="A130" s="16">
        <v>0</v>
      </c>
      <c r="B130" s="16">
        <v>0</v>
      </c>
      <c r="C130" s="21">
        <v>0</v>
      </c>
      <c r="D130" s="1"/>
      <c r="E130" s="1"/>
      <c r="F130" s="16"/>
      <c r="G130" s="16"/>
      <c r="H130" s="21">
        <v>0</v>
      </c>
      <c r="I130" s="26">
        <v>0</v>
      </c>
      <c r="J130" s="26">
        <v>0</v>
      </c>
      <c r="K130" s="26">
        <f t="shared" si="2"/>
        <v>0</v>
      </c>
      <c r="L130" s="36">
        <f>K130*J26/K29-J26</f>
        <v>-610</v>
      </c>
      <c r="M130"/>
      <c r="N130" s="3"/>
      <c r="R130" s="3"/>
      <c r="S130" s="3"/>
    </row>
    <row r="131" spans="1:19" ht="14.25">
      <c r="A131" s="16">
        <v>0</v>
      </c>
      <c r="B131" s="16">
        <v>0</v>
      </c>
      <c r="C131" s="21">
        <v>0</v>
      </c>
      <c r="D131" s="1"/>
      <c r="E131" s="1"/>
      <c r="F131" s="16"/>
      <c r="G131" s="16"/>
      <c r="H131" s="21">
        <v>0</v>
      </c>
      <c r="I131" s="26">
        <v>0</v>
      </c>
      <c r="J131" s="26">
        <v>0</v>
      </c>
      <c r="K131" s="26">
        <f t="shared" si="2"/>
        <v>0</v>
      </c>
      <c r="L131" s="36">
        <f>K131*J26/K29-J26</f>
        <v>-610</v>
      </c>
      <c r="M131"/>
      <c r="N131" s="3"/>
      <c r="R131" s="3"/>
      <c r="S131" s="3"/>
    </row>
    <row r="132" spans="1:19" ht="14.25">
      <c r="A132" s="16">
        <v>0</v>
      </c>
      <c r="B132" s="16">
        <v>0</v>
      </c>
      <c r="C132" s="21">
        <v>0</v>
      </c>
      <c r="D132" s="1"/>
      <c r="E132" s="1"/>
      <c r="F132" s="16"/>
      <c r="G132" s="16"/>
      <c r="H132" s="21">
        <v>0</v>
      </c>
      <c r="I132" s="26">
        <v>0</v>
      </c>
      <c r="J132" s="26">
        <v>0</v>
      </c>
      <c r="K132" s="26">
        <f t="shared" si="2"/>
        <v>0</v>
      </c>
      <c r="L132" s="36">
        <f>K132*J26/K29-J26</f>
        <v>-610</v>
      </c>
      <c r="M132"/>
      <c r="N132" s="3"/>
      <c r="R132" s="3"/>
      <c r="S132" s="3"/>
    </row>
    <row r="133" spans="1:19" ht="14.25">
      <c r="A133" s="16">
        <v>0</v>
      </c>
      <c r="B133" s="16">
        <v>0</v>
      </c>
      <c r="C133" s="21">
        <v>0</v>
      </c>
      <c r="D133" s="1"/>
      <c r="E133" s="1"/>
      <c r="F133" s="16"/>
      <c r="G133" s="16"/>
      <c r="H133" s="21">
        <v>0</v>
      </c>
      <c r="I133" s="26">
        <v>0</v>
      </c>
      <c r="J133" s="26">
        <v>0</v>
      </c>
      <c r="K133" s="26">
        <f t="shared" si="2"/>
        <v>0</v>
      </c>
      <c r="L133" s="36">
        <f>K133*J26/K29-J26</f>
        <v>-610</v>
      </c>
      <c r="M133"/>
      <c r="N133" s="3"/>
      <c r="R133" s="3"/>
      <c r="S133" s="3"/>
    </row>
    <row r="134" spans="1:19" ht="14.25">
      <c r="A134" s="16">
        <v>0</v>
      </c>
      <c r="B134" s="16">
        <v>0</v>
      </c>
      <c r="C134" s="21">
        <v>0</v>
      </c>
      <c r="D134" s="1"/>
      <c r="E134" s="1"/>
      <c r="F134" s="16"/>
      <c r="G134" s="16"/>
      <c r="H134" s="21">
        <v>0</v>
      </c>
      <c r="I134" s="26">
        <v>0</v>
      </c>
      <c r="J134" s="26">
        <v>0</v>
      </c>
      <c r="K134" s="26">
        <f t="shared" si="2"/>
        <v>0</v>
      </c>
      <c r="L134" s="36">
        <f>K134*J26/K29-J26</f>
        <v>-610</v>
      </c>
      <c r="M134"/>
      <c r="N134" s="3"/>
      <c r="R134" s="3"/>
      <c r="S134" s="3"/>
    </row>
    <row r="135" spans="1:19" ht="14.25">
      <c r="A135" s="16">
        <v>0</v>
      </c>
      <c r="B135" s="16">
        <v>0</v>
      </c>
      <c r="C135" s="21">
        <v>0</v>
      </c>
      <c r="D135" s="1"/>
      <c r="E135" s="1"/>
      <c r="F135" s="16"/>
      <c r="G135" s="16"/>
      <c r="H135" s="21">
        <v>0</v>
      </c>
      <c r="I135" s="26">
        <v>0</v>
      </c>
      <c r="J135" s="26">
        <v>0</v>
      </c>
      <c r="K135" s="26">
        <f t="shared" si="2"/>
        <v>0</v>
      </c>
      <c r="L135" s="36">
        <f>K135*J26/K29-J26</f>
        <v>-610</v>
      </c>
      <c r="M135"/>
      <c r="N135" s="3"/>
      <c r="R135" s="3"/>
      <c r="S135" s="3"/>
    </row>
    <row r="136" spans="1:19" ht="14.25">
      <c r="A136" s="16">
        <v>0</v>
      </c>
      <c r="B136" s="16">
        <v>0</v>
      </c>
      <c r="C136" s="21">
        <v>0</v>
      </c>
      <c r="D136" s="1"/>
      <c r="E136" s="1"/>
      <c r="F136" s="16"/>
      <c r="G136" s="16"/>
      <c r="H136" s="21">
        <v>0</v>
      </c>
      <c r="I136" s="26">
        <v>0</v>
      </c>
      <c r="J136" s="26">
        <v>0</v>
      </c>
      <c r="K136" s="26">
        <f t="shared" si="2"/>
        <v>0</v>
      </c>
      <c r="L136" s="36">
        <f>K136*J26/K29-J26</f>
        <v>-610</v>
      </c>
      <c r="M136"/>
      <c r="N136" s="3"/>
      <c r="R136" s="3"/>
      <c r="S136" s="3"/>
    </row>
    <row r="137" spans="1:19" ht="14.25">
      <c r="A137" s="16">
        <v>0</v>
      </c>
      <c r="B137" s="16">
        <v>0</v>
      </c>
      <c r="C137" s="21">
        <v>0</v>
      </c>
      <c r="D137" s="1"/>
      <c r="E137" s="1"/>
      <c r="F137" s="16"/>
      <c r="G137" s="16"/>
      <c r="H137" s="21">
        <v>0</v>
      </c>
      <c r="I137" s="26">
        <v>0</v>
      </c>
      <c r="J137" s="26">
        <v>0</v>
      </c>
      <c r="K137" s="26">
        <f t="shared" si="2"/>
        <v>0</v>
      </c>
      <c r="L137" s="36">
        <f>K137*J26/K29-J26</f>
        <v>-610</v>
      </c>
      <c r="M137"/>
      <c r="N137" s="3"/>
      <c r="R137" s="3"/>
      <c r="S137" s="3"/>
    </row>
    <row r="138" spans="1:19" ht="14.25">
      <c r="A138" s="16">
        <v>0</v>
      </c>
      <c r="B138" s="16">
        <v>0</v>
      </c>
      <c r="C138" s="21">
        <v>0</v>
      </c>
      <c r="D138" s="1"/>
      <c r="E138" s="1"/>
      <c r="F138" s="16"/>
      <c r="G138" s="16"/>
      <c r="H138" s="21">
        <v>0</v>
      </c>
      <c r="I138" s="26">
        <v>0</v>
      </c>
      <c r="J138" s="26">
        <v>0</v>
      </c>
      <c r="K138" s="26">
        <f t="shared" si="2"/>
        <v>0</v>
      </c>
      <c r="L138" s="36">
        <f>K138*J26/K29-J26</f>
        <v>-610</v>
      </c>
      <c r="M138"/>
      <c r="N138" s="3"/>
      <c r="R138" s="3"/>
      <c r="S138" s="3"/>
    </row>
    <row r="139" spans="1:19" ht="14.25">
      <c r="A139" s="16">
        <v>0</v>
      </c>
      <c r="B139" s="16">
        <v>0</v>
      </c>
      <c r="C139" s="21">
        <v>0</v>
      </c>
      <c r="D139" s="1"/>
      <c r="E139" s="1"/>
      <c r="F139" s="16"/>
      <c r="G139" s="16"/>
      <c r="H139" s="21">
        <v>0</v>
      </c>
      <c r="I139" s="26">
        <v>0</v>
      </c>
      <c r="J139" s="26">
        <v>0</v>
      </c>
      <c r="K139" s="26">
        <f t="shared" si="2"/>
        <v>0</v>
      </c>
      <c r="L139" s="36">
        <f>K139*J26/K29-J26</f>
        <v>-610</v>
      </c>
      <c r="M139"/>
      <c r="N139" s="3"/>
      <c r="R139" s="3"/>
      <c r="S139" s="3"/>
    </row>
    <row r="140" spans="1:19" ht="14.25">
      <c r="A140" s="16">
        <v>0</v>
      </c>
      <c r="B140" s="16">
        <v>0</v>
      </c>
      <c r="C140" s="21">
        <v>0</v>
      </c>
      <c r="D140" s="1"/>
      <c r="E140" s="1"/>
      <c r="F140" s="16"/>
      <c r="G140" s="16"/>
      <c r="H140" s="21">
        <v>0</v>
      </c>
      <c r="I140" s="26">
        <v>0</v>
      </c>
      <c r="J140" s="26">
        <v>0</v>
      </c>
      <c r="K140" s="26">
        <f t="shared" si="2"/>
        <v>0</v>
      </c>
      <c r="L140" s="36">
        <f>K140*J26/K29-J26</f>
        <v>-610</v>
      </c>
      <c r="M140"/>
      <c r="N140" s="3"/>
      <c r="R140" s="3"/>
      <c r="S140" s="3"/>
    </row>
    <row r="141" spans="1:19" ht="14.25">
      <c r="A141" s="16">
        <v>0</v>
      </c>
      <c r="B141" s="16">
        <v>0</v>
      </c>
      <c r="C141" s="21">
        <v>0</v>
      </c>
      <c r="D141" s="1"/>
      <c r="E141" s="1"/>
      <c r="F141" s="16"/>
      <c r="G141" s="16"/>
      <c r="H141" s="21">
        <v>0</v>
      </c>
      <c r="I141" s="26">
        <v>0</v>
      </c>
      <c r="J141" s="26">
        <v>0</v>
      </c>
      <c r="K141" s="26">
        <f t="shared" si="2"/>
        <v>0</v>
      </c>
      <c r="L141" s="36">
        <f>K141*J26/K29-J26</f>
        <v>-610</v>
      </c>
      <c r="M141"/>
      <c r="N141" s="3"/>
      <c r="R141" s="3"/>
      <c r="S141" s="3"/>
    </row>
    <row r="142" spans="14:19" ht="14.25">
      <c r="N142" s="3"/>
      <c r="R142" s="3"/>
      <c r="S142" s="3"/>
    </row>
    <row r="143" spans="14:19" ht="14.25">
      <c r="N143" s="3"/>
      <c r="R143" s="3"/>
      <c r="S143" s="3"/>
    </row>
    <row r="144" spans="14:19" ht="14.25">
      <c r="N144" s="3"/>
      <c r="R144" s="3"/>
      <c r="S144" s="3"/>
    </row>
    <row r="145" spans="14:19" ht="14.25">
      <c r="N145" s="3"/>
      <c r="R145" s="3"/>
      <c r="S145" s="3"/>
    </row>
    <row r="146" spans="14:19" ht="14.25">
      <c r="N146" s="3"/>
      <c r="R146" s="3"/>
      <c r="S146" s="3"/>
    </row>
    <row r="147" spans="14:19" ht="14.25">
      <c r="N147" s="3"/>
      <c r="R147" s="3"/>
      <c r="S147" s="3"/>
    </row>
    <row r="148" spans="14:19" ht="14.25">
      <c r="N148" s="3"/>
      <c r="R148" s="3"/>
      <c r="S148" s="3"/>
    </row>
    <row r="149" spans="14:19" ht="14.25">
      <c r="N149" s="3"/>
      <c r="R149" s="3"/>
      <c r="S149" s="3"/>
    </row>
    <row r="150" spans="14:19" ht="14.25">
      <c r="N150" s="3"/>
      <c r="R150" s="3"/>
      <c r="S150" s="3"/>
    </row>
    <row r="151" spans="14:19" ht="14.25">
      <c r="N151" s="3"/>
      <c r="R151" s="3"/>
      <c r="S151" s="3"/>
    </row>
    <row r="152" spans="14:19" ht="14.25">
      <c r="N152" s="3"/>
      <c r="R152" s="3"/>
      <c r="S152" s="3"/>
    </row>
    <row r="153" spans="14:19" ht="14.25">
      <c r="N153" s="3"/>
      <c r="R153" s="3"/>
      <c r="S153" s="3"/>
    </row>
    <row r="154" spans="14:19" ht="14.25">
      <c r="N154" s="3"/>
      <c r="R154" s="3"/>
      <c r="S154" s="3"/>
    </row>
    <row r="155" spans="14:19" ht="14.25">
      <c r="N155" s="3"/>
      <c r="R155" s="3"/>
      <c r="S155" s="3"/>
    </row>
    <row r="156" spans="13:25" ht="14.25">
      <c r="M156"/>
      <c r="N156"/>
      <c r="O156"/>
      <c r="P156"/>
      <c r="Q156"/>
      <c r="R156"/>
      <c r="S156"/>
      <c r="T156"/>
      <c r="U156"/>
      <c r="V156"/>
      <c r="W156"/>
      <c r="X156"/>
      <c r="Y156"/>
    </row>
    <row r="157" spans="13:25" ht="14.25">
      <c r="M157"/>
      <c r="N157"/>
      <c r="O157"/>
      <c r="P157"/>
      <c r="Q157"/>
      <c r="R157"/>
      <c r="S157"/>
      <c r="T157"/>
      <c r="U157"/>
      <c r="V157"/>
      <c r="W157"/>
      <c r="X157"/>
      <c r="Y157"/>
    </row>
    <row r="158" spans="13:25" ht="14.25">
      <c r="M158"/>
      <c r="N158"/>
      <c r="O158"/>
      <c r="P158"/>
      <c r="Q158"/>
      <c r="R158"/>
      <c r="S158"/>
      <c r="T158"/>
      <c r="U158"/>
      <c r="V158"/>
      <c r="W158"/>
      <c r="X158"/>
      <c r="Y158"/>
    </row>
    <row r="159" spans="13:25" ht="14.25">
      <c r="M159"/>
      <c r="N159"/>
      <c r="O159"/>
      <c r="P159"/>
      <c r="Q159"/>
      <c r="R159"/>
      <c r="S159"/>
      <c r="T159"/>
      <c r="U159"/>
      <c r="V159"/>
      <c r="W159"/>
      <c r="X159"/>
      <c r="Y159"/>
    </row>
    <row r="160" spans="13:25" ht="14.25">
      <c r="M160"/>
      <c r="N160"/>
      <c r="O160"/>
      <c r="P160"/>
      <c r="Q160"/>
      <c r="R160"/>
      <c r="S160"/>
      <c r="T160"/>
      <c r="U160"/>
      <c r="V160"/>
      <c r="W160"/>
      <c r="X160"/>
      <c r="Y160"/>
    </row>
    <row r="161" spans="13:25" ht="14.25">
      <c r="M161"/>
      <c r="N161"/>
      <c r="O161"/>
      <c r="P161"/>
      <c r="Q161"/>
      <c r="R161"/>
      <c r="S161"/>
      <c r="T161"/>
      <c r="U161"/>
      <c r="V161"/>
      <c r="W161"/>
      <c r="X161"/>
      <c r="Y161"/>
    </row>
    <row r="162" spans="13:25" ht="14.25">
      <c r="M162"/>
      <c r="N162"/>
      <c r="O162"/>
      <c r="P162"/>
      <c r="Q162"/>
      <c r="R162"/>
      <c r="S162"/>
      <c r="T162"/>
      <c r="U162"/>
      <c r="V162"/>
      <c r="W162"/>
      <c r="X162"/>
      <c r="Y162"/>
    </row>
    <row r="163" spans="13:25" ht="14.25">
      <c r="M163"/>
      <c r="N163"/>
      <c r="O163"/>
      <c r="P163"/>
      <c r="Q163"/>
      <c r="R163"/>
      <c r="S163"/>
      <c r="T163"/>
      <c r="U163"/>
      <c r="V163"/>
      <c r="W163"/>
      <c r="X163"/>
      <c r="Y163"/>
    </row>
    <row r="164" spans="13:25" ht="14.25">
      <c r="M164"/>
      <c r="N164"/>
      <c r="O164"/>
      <c r="P164"/>
      <c r="Q164"/>
      <c r="R164"/>
      <c r="S164"/>
      <c r="T164"/>
      <c r="U164"/>
      <c r="V164"/>
      <c r="W164"/>
      <c r="X164"/>
      <c r="Y164"/>
    </row>
    <row r="165" spans="13:25" ht="14.25">
      <c r="M165"/>
      <c r="N165"/>
      <c r="O165"/>
      <c r="P165"/>
      <c r="Q165"/>
      <c r="R165"/>
      <c r="S165"/>
      <c r="T165"/>
      <c r="U165"/>
      <c r="V165"/>
      <c r="W165"/>
      <c r="X165"/>
      <c r="Y165"/>
    </row>
    <row r="166" spans="13:25" ht="14.25">
      <c r="M166"/>
      <c r="N166"/>
      <c r="O166"/>
      <c r="P166"/>
      <c r="Q166"/>
      <c r="R166"/>
      <c r="S166"/>
      <c r="T166"/>
      <c r="U166"/>
      <c r="V166"/>
      <c r="W166"/>
      <c r="X166"/>
      <c r="Y166"/>
    </row>
    <row r="167" spans="13:25" ht="14.25"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3:25" ht="14.25"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13:25" ht="14.25"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13:25" ht="14.25"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3:25" ht="14.25"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13:25" ht="14.25">
      <c r="M172"/>
      <c r="N172"/>
      <c r="O172"/>
      <c r="P172"/>
      <c r="Q172"/>
      <c r="R172"/>
      <c r="S172"/>
      <c r="T172"/>
      <c r="U172"/>
      <c r="V172"/>
      <c r="W172"/>
      <c r="X172"/>
      <c r="Y172"/>
    </row>
    <row r="173" spans="13:25" ht="14.25">
      <c r="M173"/>
      <c r="N173"/>
      <c r="O173"/>
      <c r="P173"/>
      <c r="Q173"/>
      <c r="R173"/>
      <c r="S173"/>
      <c r="T173"/>
      <c r="U173"/>
      <c r="V173"/>
      <c r="W173"/>
      <c r="X173"/>
      <c r="Y173"/>
    </row>
    <row r="174" spans="13:25" ht="14.25"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3:25" ht="14.25">
      <c r="M175"/>
      <c r="N175"/>
      <c r="O175"/>
      <c r="P175"/>
      <c r="Q175"/>
      <c r="R175"/>
      <c r="S175"/>
      <c r="T175"/>
      <c r="U175"/>
      <c r="V175"/>
      <c r="W175"/>
      <c r="X175"/>
      <c r="Y175"/>
    </row>
    <row r="176" spans="13:25" ht="14.25">
      <c r="M176"/>
      <c r="N176"/>
      <c r="O176"/>
      <c r="P176"/>
      <c r="Q176"/>
      <c r="R176"/>
      <c r="S176"/>
      <c r="T176"/>
      <c r="U176"/>
      <c r="V176"/>
      <c r="W176"/>
      <c r="X176"/>
      <c r="Y176"/>
    </row>
    <row r="177" spans="13:25" ht="14.25">
      <c r="M177"/>
      <c r="N177"/>
      <c r="O177"/>
      <c r="P177"/>
      <c r="Q177"/>
      <c r="R177"/>
      <c r="S177"/>
      <c r="T177"/>
      <c r="U177"/>
      <c r="V177"/>
      <c r="W177"/>
      <c r="X177"/>
      <c r="Y177"/>
    </row>
  </sheetData>
  <mergeCells count="2">
    <mergeCell ref="D7:I7"/>
    <mergeCell ref="H24:J24"/>
  </mergeCells>
  <printOptions/>
  <pageMargins left="0" right="0" top="0.3937007874015748" bottom="0.3937007874015748" header="0.4" footer="0.4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54"/>
  <sheetViews>
    <sheetView workbookViewId="0" topLeftCell="A49">
      <selection activeCell="L72" sqref="L72"/>
    </sheetView>
  </sheetViews>
  <sheetFormatPr defaultColWidth="9.00390625" defaultRowHeight="12.75"/>
  <cols>
    <col min="1" max="1" width="8.00390625" style="2" customWidth="1"/>
    <col min="2" max="2" width="5.375" style="2" customWidth="1"/>
    <col min="3" max="3" width="9.125" style="2" customWidth="1"/>
    <col min="4" max="4" width="8.00390625" style="2" customWidth="1"/>
    <col min="5" max="5" width="4.75390625" style="2" customWidth="1"/>
    <col min="6" max="6" width="5.75390625" style="2" customWidth="1"/>
    <col min="7" max="7" width="6.75390625" style="2" customWidth="1"/>
    <col min="8" max="8" width="16.00390625" style="2" customWidth="1"/>
    <col min="9" max="9" width="7.125" style="2" customWidth="1"/>
    <col min="10" max="10" width="7.00390625" style="2" customWidth="1"/>
    <col min="11" max="11" width="7.25390625" style="2" customWidth="1"/>
    <col min="12" max="12" width="9.00390625" style="2" customWidth="1"/>
    <col min="13" max="13" width="6.375" style="2" customWidth="1"/>
    <col min="14" max="14" width="1.25" style="2" customWidth="1"/>
    <col min="15" max="15" width="9.75390625" style="2" customWidth="1"/>
    <col min="16" max="16" width="4.125" style="2" customWidth="1"/>
    <col min="17" max="17" width="10.375" style="2" customWidth="1"/>
    <col min="18" max="18" width="7.00390625" style="2" customWidth="1"/>
    <col min="19" max="19" width="5.75390625" style="2" customWidth="1"/>
    <col min="20" max="20" width="5.25390625" style="2" customWidth="1"/>
    <col min="21" max="21" width="5.375" style="2" customWidth="1"/>
    <col min="22" max="22" width="17.875" style="2" customWidth="1"/>
    <col min="23" max="23" width="7.875" style="2" customWidth="1"/>
    <col min="24" max="24" width="5.875" style="2" customWidth="1"/>
    <col min="25" max="25" width="7.00390625" style="2" customWidth="1"/>
    <col min="26" max="26" width="6.125" style="2" customWidth="1"/>
    <col min="27" max="27" width="5.375" style="2" customWidth="1"/>
    <col min="28" max="16384" width="9.125" style="2" customWidth="1"/>
  </cols>
  <sheetData>
    <row r="1" spans="3:27" ht="15">
      <c r="C1" s="17"/>
      <c r="D1" s="17"/>
      <c r="E1" s="17"/>
      <c r="F1" s="17"/>
      <c r="G1" s="18" t="s">
        <v>0</v>
      </c>
      <c r="H1" s="17"/>
      <c r="I1" s="17"/>
      <c r="J1" s="18"/>
      <c r="K1" s="18"/>
      <c r="L1" s="18"/>
      <c r="O1"/>
      <c r="P1"/>
      <c r="Q1"/>
      <c r="R1"/>
      <c r="S1"/>
      <c r="T1"/>
      <c r="U1"/>
      <c r="V1"/>
      <c r="W1"/>
      <c r="X1"/>
      <c r="Y1"/>
      <c r="Z1"/>
      <c r="AA1"/>
    </row>
    <row r="2" spans="3:27" ht="4.5" customHeight="1">
      <c r="C2" s="17"/>
      <c r="D2" s="17"/>
      <c r="E2" s="17"/>
      <c r="F2" s="17"/>
      <c r="G2" s="17"/>
      <c r="H2" s="17"/>
      <c r="I2" s="17"/>
      <c r="J2" s="18"/>
      <c r="K2" s="18"/>
      <c r="L2" s="18"/>
      <c r="O2"/>
      <c r="P2"/>
      <c r="Q2"/>
      <c r="R2"/>
      <c r="S2"/>
      <c r="T2"/>
      <c r="U2"/>
      <c r="V2"/>
      <c r="W2"/>
      <c r="X2"/>
      <c r="Y2"/>
      <c r="Z2"/>
      <c r="AA2"/>
    </row>
    <row r="3" spans="3:27" ht="18">
      <c r="C3" s="19"/>
      <c r="D3" s="19"/>
      <c r="E3" s="19"/>
      <c r="F3" s="19"/>
      <c r="G3" s="32" t="s">
        <v>27</v>
      </c>
      <c r="H3" s="19"/>
      <c r="I3" s="19"/>
      <c r="J3" s="20"/>
      <c r="K3" s="20"/>
      <c r="L3" s="20"/>
      <c r="O3"/>
      <c r="P3"/>
      <c r="Q3"/>
      <c r="R3"/>
      <c r="S3"/>
      <c r="T3"/>
      <c r="U3"/>
      <c r="V3"/>
      <c r="W3"/>
      <c r="X3"/>
      <c r="Y3"/>
      <c r="Z3"/>
      <c r="AA3"/>
    </row>
    <row r="4" spans="3:27" ht="18">
      <c r="C4" s="19"/>
      <c r="D4" s="19"/>
      <c r="E4" s="19"/>
      <c r="F4" s="19"/>
      <c r="G4" s="32" t="s">
        <v>36</v>
      </c>
      <c r="H4" s="19"/>
      <c r="I4" s="19"/>
      <c r="J4" s="20"/>
      <c r="K4" s="20"/>
      <c r="L4" s="20"/>
      <c r="O4"/>
      <c r="P4"/>
      <c r="Q4"/>
      <c r="R4"/>
      <c r="S4"/>
      <c r="T4"/>
      <c r="U4"/>
      <c r="V4"/>
      <c r="W4"/>
      <c r="X4"/>
      <c r="Y4"/>
      <c r="Z4"/>
      <c r="AA4"/>
    </row>
    <row r="5" spans="3:27" ht="18">
      <c r="C5" s="19"/>
      <c r="D5" s="19"/>
      <c r="E5" s="19"/>
      <c r="F5" s="19"/>
      <c r="G5" s="32" t="s">
        <v>49</v>
      </c>
      <c r="H5" s="19"/>
      <c r="I5" s="19"/>
      <c r="J5" s="20"/>
      <c r="K5" s="20"/>
      <c r="L5" s="20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4" customFormat="1" ht="18">
      <c r="A6" s="2"/>
      <c r="B6" s="2"/>
      <c r="C6" s="19"/>
      <c r="D6" s="19"/>
      <c r="E6" s="19"/>
      <c r="F6" s="31" t="s">
        <v>12</v>
      </c>
      <c r="G6" s="32"/>
      <c r="H6" s="19"/>
      <c r="I6" s="19"/>
      <c r="J6" s="20"/>
      <c r="K6" s="20"/>
      <c r="L6" s="20"/>
      <c r="M6" s="2"/>
      <c r="N6" s="31"/>
      <c r="O6"/>
      <c r="P6"/>
      <c r="Q6"/>
      <c r="R6"/>
      <c r="S6"/>
      <c r="T6"/>
      <c r="U6"/>
      <c r="V6"/>
      <c r="W6"/>
      <c r="X6"/>
      <c r="Y6"/>
      <c r="Z6"/>
      <c r="AA6"/>
    </row>
    <row r="7" spans="4:27" ht="14.25">
      <c r="D7" s="68" t="s">
        <v>142</v>
      </c>
      <c r="E7" s="68"/>
      <c r="F7" s="68"/>
      <c r="G7" s="68"/>
      <c r="H7" s="68"/>
      <c r="I7" s="68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8">
      <c r="A8" s="2" t="s">
        <v>56</v>
      </c>
      <c r="I8" s="2" t="s">
        <v>50</v>
      </c>
      <c r="M8" s="31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8">
      <c r="A9" s="31"/>
      <c r="B9" s="31"/>
      <c r="C9" s="31"/>
      <c r="D9" s="31"/>
      <c r="E9" s="31"/>
      <c r="F9" s="32" t="s">
        <v>11</v>
      </c>
      <c r="G9" s="31"/>
      <c r="H9" s="31"/>
      <c r="I9" s="31"/>
      <c r="J9" s="32"/>
      <c r="K9" s="31"/>
      <c r="L9" s="31"/>
      <c r="O9"/>
      <c r="P9"/>
      <c r="Q9"/>
      <c r="R9"/>
      <c r="S9"/>
      <c r="T9"/>
      <c r="U9"/>
      <c r="V9"/>
      <c r="W9"/>
      <c r="X9"/>
      <c r="Y9"/>
      <c r="Z9"/>
      <c r="AA9"/>
    </row>
    <row r="10" spans="15:27" ht="14.25"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4.25">
      <c r="A11" s="1"/>
      <c r="B11" s="1"/>
      <c r="C11" s="1"/>
      <c r="D11" s="21"/>
      <c r="E11" s="23" t="s">
        <v>63</v>
      </c>
      <c r="F11" s="3"/>
      <c r="G11" s="22" t="s">
        <v>204</v>
      </c>
      <c r="I11" s="33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32" ht="15">
      <c r="A12" s="5" t="s">
        <v>17</v>
      </c>
      <c r="B12" s="5"/>
      <c r="C12" s="5"/>
      <c r="D12" s="5"/>
      <c r="E12" s="6" t="s">
        <v>2</v>
      </c>
      <c r="F12" s="6"/>
      <c r="G12" s="6"/>
      <c r="H12" s="28" t="s">
        <v>6</v>
      </c>
      <c r="I12" s="28"/>
      <c r="J12" s="24"/>
      <c r="K12" s="2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0" ht="14.25">
      <c r="A13" s="2" t="s">
        <v>18</v>
      </c>
      <c r="B13" s="1"/>
      <c r="C13" s="1"/>
      <c r="D13" s="6" t="s">
        <v>60</v>
      </c>
      <c r="E13" s="5"/>
      <c r="F13" s="5"/>
      <c r="G13" s="5"/>
      <c r="H13" s="2" t="s">
        <v>10</v>
      </c>
      <c r="I13" s="6"/>
      <c r="J13" s="51" t="s">
        <v>53</v>
      </c>
      <c r="K13" s="1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ht="14.25">
      <c r="A14" s="2" t="s">
        <v>21</v>
      </c>
      <c r="B14" s="1"/>
      <c r="C14" s="1"/>
      <c r="D14" s="6" t="s">
        <v>205</v>
      </c>
      <c r="E14" s="5"/>
      <c r="F14" s="5"/>
      <c r="G14" s="5"/>
      <c r="H14" s="2" t="s">
        <v>7</v>
      </c>
      <c r="I14" s="30"/>
      <c r="K14" s="16">
        <v>720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ht="14.25">
      <c r="A15" s="2" t="s">
        <v>14</v>
      </c>
      <c r="B15" s="1"/>
      <c r="C15" s="1"/>
      <c r="D15" s="6" t="s">
        <v>52</v>
      </c>
      <c r="E15" s="5"/>
      <c r="F15" s="5"/>
      <c r="G15" s="5"/>
      <c r="H15" s="2" t="s">
        <v>8</v>
      </c>
      <c r="I15" s="30"/>
      <c r="K15" s="16">
        <v>590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ht="14.25">
      <c r="A16" s="2" t="s">
        <v>15</v>
      </c>
      <c r="B16" s="1"/>
      <c r="C16" s="1"/>
      <c r="D16" s="6" t="s">
        <v>57</v>
      </c>
      <c r="E16" s="5"/>
      <c r="F16" s="5"/>
      <c r="G16" s="5"/>
      <c r="H16" s="2" t="s">
        <v>9</v>
      </c>
      <c r="I16" s="30"/>
      <c r="K16" s="16">
        <v>180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ht="14.25">
      <c r="A17" s="2" t="s">
        <v>16</v>
      </c>
      <c r="B17" s="1"/>
      <c r="C17" s="1"/>
      <c r="D17" s="6" t="s">
        <v>206</v>
      </c>
      <c r="E17" s="5"/>
      <c r="F17" s="5"/>
      <c r="G17" s="5"/>
      <c r="H17" s="2" t="s">
        <v>58</v>
      </c>
      <c r="I17" s="6"/>
      <c r="K17" s="16">
        <v>650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ht="14.25">
      <c r="A18" s="2" t="s">
        <v>28</v>
      </c>
      <c r="B18" s="1"/>
      <c r="C18" s="1"/>
      <c r="D18" s="6" t="s">
        <v>29</v>
      </c>
      <c r="E18" s="5"/>
      <c r="F18" s="5"/>
      <c r="G18" s="5"/>
      <c r="H18" s="27" t="s">
        <v>30</v>
      </c>
      <c r="I18" s="6"/>
      <c r="J18" s="1"/>
      <c r="K18" s="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2:30" ht="14.25">
      <c r="B19" s="1"/>
      <c r="C19" s="1"/>
      <c r="D19" s="6" t="s">
        <v>57</v>
      </c>
      <c r="E19" s="5"/>
      <c r="F19" s="5"/>
      <c r="G19" s="5"/>
      <c r="H19" s="6" t="s">
        <v>224</v>
      </c>
      <c r="I19" s="6"/>
      <c r="J19" s="1"/>
      <c r="K19" s="1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ht="14.25">
      <c r="A20" s="2" t="s">
        <v>31</v>
      </c>
      <c r="B20" s="1"/>
      <c r="C20" s="1"/>
      <c r="D20" s="6"/>
      <c r="E20" s="5"/>
      <c r="F20" s="49">
        <v>31</v>
      </c>
      <c r="G20" s="5"/>
      <c r="H20" s="6"/>
      <c r="I20" s="49">
        <v>32</v>
      </c>
      <c r="J20" s="1"/>
      <c r="K20" s="1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ht="14.25">
      <c r="A21" s="2" t="s">
        <v>225</v>
      </c>
      <c r="B21" s="1"/>
      <c r="C21" s="7"/>
      <c r="D21" s="6"/>
      <c r="E21" s="5"/>
      <c r="F21" s="5"/>
      <c r="G21" s="1" t="s">
        <v>32</v>
      </c>
      <c r="H21" s="50" t="s">
        <v>226</v>
      </c>
      <c r="I21" s="5"/>
      <c r="J21" s="1"/>
      <c r="K21" s="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2:30" ht="14.25">
      <c r="B22" s="1"/>
      <c r="C22" s="7" t="s">
        <v>33</v>
      </c>
      <c r="D22" s="6"/>
      <c r="E22" s="5"/>
      <c r="F22" s="5"/>
      <c r="G22" s="1" t="s">
        <v>33</v>
      </c>
      <c r="H22" s="6"/>
      <c r="I22" s="6"/>
      <c r="J22" s="1"/>
      <c r="K22" s="1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2:30" ht="14.25">
      <c r="B23" s="1"/>
      <c r="C23" s="7" t="s">
        <v>34</v>
      </c>
      <c r="D23" s="6"/>
      <c r="E23" s="5"/>
      <c r="F23" s="5"/>
      <c r="G23" s="1" t="s">
        <v>34</v>
      </c>
      <c r="H23" s="6"/>
      <c r="I23" s="6"/>
      <c r="J23" s="1"/>
      <c r="K23" s="1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ht="14.25">
      <c r="A24" s="2" t="s">
        <v>37</v>
      </c>
      <c r="B24" s="1"/>
      <c r="C24" s="29"/>
      <c r="D24" s="49" t="s">
        <v>110</v>
      </c>
      <c r="E24" s="5"/>
      <c r="F24" s="5"/>
      <c r="G24" s="5"/>
      <c r="H24" s="69" t="s">
        <v>227</v>
      </c>
      <c r="I24" s="69"/>
      <c r="J24" s="69"/>
      <c r="K24" s="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11" ht="14.25">
      <c r="A25" s="24"/>
      <c r="B25"/>
      <c r="C25"/>
      <c r="D25"/>
      <c r="E25"/>
      <c r="F25"/>
      <c r="G25"/>
      <c r="H25" s="30"/>
      <c r="I25" s="27" t="s">
        <v>43</v>
      </c>
      <c r="J25" s="34">
        <v>610</v>
      </c>
      <c r="K25" s="1"/>
    </row>
    <row r="26" spans="1:27" ht="23.25" customHeight="1">
      <c r="A26" s="8" t="s">
        <v>26</v>
      </c>
      <c r="B26" s="8" t="s">
        <v>19</v>
      </c>
      <c r="C26" s="9" t="s">
        <v>41</v>
      </c>
      <c r="D26" s="10"/>
      <c r="E26" s="11"/>
      <c r="F26" s="53" t="s">
        <v>1</v>
      </c>
      <c r="G26" s="53" t="s">
        <v>3</v>
      </c>
      <c r="H26" s="8" t="s">
        <v>4</v>
      </c>
      <c r="I26" s="46"/>
      <c r="J26" s="47" t="s">
        <v>46</v>
      </c>
      <c r="K26" s="43"/>
      <c r="L26" s="8" t="s">
        <v>23</v>
      </c>
      <c r="M26" s="8" t="s">
        <v>24</v>
      </c>
      <c r="N26" s="8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14.25">
      <c r="A27" s="12"/>
      <c r="B27" s="12" t="s">
        <v>20</v>
      </c>
      <c r="C27" s="13"/>
      <c r="D27" s="14"/>
      <c r="E27" s="15"/>
      <c r="F27" s="54" t="s">
        <v>5</v>
      </c>
      <c r="G27" s="54" t="s">
        <v>118</v>
      </c>
      <c r="H27" s="12"/>
      <c r="I27" s="45" t="s">
        <v>47</v>
      </c>
      <c r="J27" s="45" t="s">
        <v>48</v>
      </c>
      <c r="K27" s="45" t="s">
        <v>13</v>
      </c>
      <c r="L27" s="12" t="s">
        <v>39</v>
      </c>
      <c r="M27" s="12" t="s">
        <v>25</v>
      </c>
      <c r="N27" s="12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13" s="1" customFormat="1" ht="12.75">
      <c r="A28" s="16">
        <v>1</v>
      </c>
      <c r="B28" s="16">
        <v>72</v>
      </c>
      <c r="C28" s="49" t="s">
        <v>125</v>
      </c>
      <c r="F28" s="16">
        <v>1997</v>
      </c>
      <c r="G28" s="16">
        <v>2</v>
      </c>
      <c r="H28" s="1" t="s">
        <v>90</v>
      </c>
      <c r="I28" s="26">
        <v>37.61</v>
      </c>
      <c r="J28">
        <v>36.33</v>
      </c>
      <c r="K28" s="26">
        <f>I28+J28</f>
        <v>73.94</v>
      </c>
      <c r="L28" s="35">
        <v>0</v>
      </c>
      <c r="M28" s="55"/>
    </row>
    <row r="29" spans="1:13" s="1" customFormat="1" ht="12.75">
      <c r="A29" s="16">
        <v>2</v>
      </c>
      <c r="B29" s="16">
        <v>76</v>
      </c>
      <c r="C29" s="49" t="s">
        <v>171</v>
      </c>
      <c r="F29" s="16">
        <v>1997</v>
      </c>
      <c r="G29" s="16">
        <v>2</v>
      </c>
      <c r="H29" s="1" t="s">
        <v>145</v>
      </c>
      <c r="I29" s="26">
        <v>38.76</v>
      </c>
      <c r="J29">
        <v>37.16</v>
      </c>
      <c r="K29" s="26">
        <f aca="true" t="shared" si="0" ref="K29:K39">I29+J29</f>
        <v>75.91999999999999</v>
      </c>
      <c r="L29" s="35">
        <f>(K29*J25)/K28-J25</f>
        <v>16.33486610765476</v>
      </c>
      <c r="M29" s="55"/>
    </row>
    <row r="30" spans="1:13" s="1" customFormat="1" ht="12.75">
      <c r="A30" s="16">
        <v>3</v>
      </c>
      <c r="B30" s="16">
        <v>83</v>
      </c>
      <c r="C30" s="49" t="s">
        <v>169</v>
      </c>
      <c r="F30" s="16">
        <v>1998</v>
      </c>
      <c r="G30" s="16">
        <v>1</v>
      </c>
      <c r="H30" s="1" t="s">
        <v>145</v>
      </c>
      <c r="I30" s="26">
        <v>39.43</v>
      </c>
      <c r="J30">
        <v>39.42</v>
      </c>
      <c r="K30" s="26">
        <f t="shared" si="0"/>
        <v>78.85</v>
      </c>
      <c r="L30" s="35">
        <f>(K30*J25)/K28-J25</f>
        <v>40.507167974032996</v>
      </c>
      <c r="M30" s="55"/>
    </row>
    <row r="31" spans="1:13" s="1" customFormat="1" ht="12.75">
      <c r="A31" s="16">
        <v>4</v>
      </c>
      <c r="B31" s="16">
        <v>75</v>
      </c>
      <c r="C31" s="21" t="s">
        <v>130</v>
      </c>
      <c r="F31" s="16">
        <v>1997</v>
      </c>
      <c r="G31" s="16">
        <v>2</v>
      </c>
      <c r="H31" s="21" t="s">
        <v>129</v>
      </c>
      <c r="I31" s="26">
        <v>42.28</v>
      </c>
      <c r="J31">
        <v>39.04</v>
      </c>
      <c r="K31" s="26">
        <f t="shared" si="0"/>
        <v>81.32</v>
      </c>
      <c r="L31" s="35">
        <f>(K31*J25)/K28-J25</f>
        <v>60.8845009467135</v>
      </c>
      <c r="M31" s="55"/>
    </row>
    <row r="32" spans="1:13" s="1" customFormat="1" ht="12.75">
      <c r="A32" s="16">
        <v>5</v>
      </c>
      <c r="B32" s="16">
        <v>74</v>
      </c>
      <c r="C32" s="49" t="s">
        <v>75</v>
      </c>
      <c r="F32" s="16">
        <v>1998</v>
      </c>
      <c r="G32" s="16" t="s">
        <v>123</v>
      </c>
      <c r="H32" s="1" t="s">
        <v>73</v>
      </c>
      <c r="I32" s="26">
        <v>43.18</v>
      </c>
      <c r="J32">
        <v>41.21</v>
      </c>
      <c r="K32" s="26">
        <f t="shared" si="0"/>
        <v>84.39</v>
      </c>
      <c r="L32" s="35">
        <f>(K32*J25)/K28-J25</f>
        <v>86.21179334595627</v>
      </c>
      <c r="M32" s="55">
        <v>3</v>
      </c>
    </row>
    <row r="33" spans="1:13" s="1" customFormat="1" ht="12.75">
      <c r="A33" s="16">
        <v>6</v>
      </c>
      <c r="B33" s="16">
        <v>78</v>
      </c>
      <c r="C33" s="21" t="s">
        <v>199</v>
      </c>
      <c r="F33" s="16">
        <v>1997</v>
      </c>
      <c r="G33" s="16">
        <v>2</v>
      </c>
      <c r="H33" s="21" t="s">
        <v>145</v>
      </c>
      <c r="I33" s="26">
        <v>44.52</v>
      </c>
      <c r="J33">
        <v>43.78</v>
      </c>
      <c r="K33" s="26">
        <f t="shared" si="0"/>
        <v>88.30000000000001</v>
      </c>
      <c r="L33" s="35">
        <f>(K33*J25)/K28-J25</f>
        <v>118.46902894238588</v>
      </c>
      <c r="M33" s="55"/>
    </row>
    <row r="34" spans="1:13" s="1" customFormat="1" ht="12.75">
      <c r="A34" s="16">
        <v>7</v>
      </c>
      <c r="B34" s="16">
        <v>94</v>
      </c>
      <c r="C34" s="49" t="s">
        <v>173</v>
      </c>
      <c r="F34" s="16">
        <v>1998</v>
      </c>
      <c r="G34" s="16" t="s">
        <v>124</v>
      </c>
      <c r="H34" s="1" t="s">
        <v>67</v>
      </c>
      <c r="I34" s="26">
        <v>47.99</v>
      </c>
      <c r="J34">
        <v>45.87</v>
      </c>
      <c r="K34" s="26">
        <f t="shared" si="0"/>
        <v>93.86</v>
      </c>
      <c r="L34" s="35">
        <f>(K34*J25)/K28-J25</f>
        <v>164.33865296186093</v>
      </c>
      <c r="M34" s="55"/>
    </row>
    <row r="35" spans="1:13" s="1" customFormat="1" ht="12.75">
      <c r="A35" s="16">
        <v>8</v>
      </c>
      <c r="B35" s="16">
        <v>89</v>
      </c>
      <c r="C35" s="49" t="s">
        <v>126</v>
      </c>
      <c r="F35" s="16">
        <v>1998</v>
      </c>
      <c r="G35" s="16" t="s">
        <v>123</v>
      </c>
      <c r="H35" s="1" t="s">
        <v>73</v>
      </c>
      <c r="I35" s="26">
        <v>49.85</v>
      </c>
      <c r="J35">
        <v>48.16</v>
      </c>
      <c r="K35" s="26">
        <f t="shared" si="0"/>
        <v>98.00999999999999</v>
      </c>
      <c r="L35" s="35">
        <f>(K35*J25)/K28-J25</f>
        <v>198.57587232891524</v>
      </c>
      <c r="M35" s="55"/>
    </row>
    <row r="36" spans="1:13" s="1" customFormat="1" ht="12.75">
      <c r="A36" s="16">
        <v>9</v>
      </c>
      <c r="B36" s="16">
        <v>77</v>
      </c>
      <c r="C36" s="49" t="s">
        <v>172</v>
      </c>
      <c r="F36" s="16">
        <v>1998</v>
      </c>
      <c r="G36" s="16" t="s">
        <v>124</v>
      </c>
      <c r="H36" s="1" t="s">
        <v>150</v>
      </c>
      <c r="I36" s="26">
        <v>52.45</v>
      </c>
      <c r="J36">
        <v>49.32</v>
      </c>
      <c r="K36" s="26">
        <f t="shared" si="0"/>
        <v>101.77000000000001</v>
      </c>
      <c r="L36" s="35">
        <f>(K36*J25)/K28-J25</f>
        <v>229.59561806870443</v>
      </c>
      <c r="M36" s="55"/>
    </row>
    <row r="37" spans="1:13" s="1" customFormat="1" ht="12.75">
      <c r="A37" s="16">
        <v>10</v>
      </c>
      <c r="B37" s="16">
        <v>96</v>
      </c>
      <c r="C37" s="21" t="s">
        <v>223</v>
      </c>
      <c r="F37" s="16">
        <v>1997</v>
      </c>
      <c r="G37" s="16" t="s">
        <v>123</v>
      </c>
      <c r="H37" s="21" t="s">
        <v>73</v>
      </c>
      <c r="I37" s="26">
        <v>52.38</v>
      </c>
      <c r="J37">
        <v>49.72</v>
      </c>
      <c r="K37" s="26">
        <f t="shared" si="0"/>
        <v>102.1</v>
      </c>
      <c r="L37" s="35">
        <f>(K37*J25)/K28-J25</f>
        <v>232.31809575331351</v>
      </c>
      <c r="M37" s="55"/>
    </row>
    <row r="38" spans="1:13" s="1" customFormat="1" ht="12.75">
      <c r="A38" s="16">
        <v>11</v>
      </c>
      <c r="B38" s="16">
        <v>73</v>
      </c>
      <c r="C38" s="49" t="s">
        <v>86</v>
      </c>
      <c r="D38" s="49"/>
      <c r="E38" s="49"/>
      <c r="F38" s="56">
        <v>1997</v>
      </c>
      <c r="G38" s="56">
        <v>2</v>
      </c>
      <c r="H38" s="49" t="s">
        <v>85</v>
      </c>
      <c r="I38" s="26">
        <v>47.97</v>
      </c>
      <c r="J38">
        <v>65.15</v>
      </c>
      <c r="K38" s="26">
        <f t="shared" si="0"/>
        <v>113.12</v>
      </c>
      <c r="L38" s="35">
        <f>(K38*J25)/K28-J25</f>
        <v>323.2323505545037</v>
      </c>
      <c r="M38" s="55"/>
    </row>
    <row r="39" spans="1:13" s="1" customFormat="1" ht="12.75">
      <c r="A39" s="16">
        <v>12</v>
      </c>
      <c r="B39" s="16">
        <v>87</v>
      </c>
      <c r="C39" s="49" t="s">
        <v>71</v>
      </c>
      <c r="F39" s="16">
        <v>1998</v>
      </c>
      <c r="G39" s="16" t="s">
        <v>123</v>
      </c>
      <c r="H39" s="1" t="s">
        <v>67</v>
      </c>
      <c r="I39" s="26">
        <v>59.69</v>
      </c>
      <c r="J39">
        <v>55.75</v>
      </c>
      <c r="K39" s="26">
        <f t="shared" si="0"/>
        <v>115.44</v>
      </c>
      <c r="L39" s="35">
        <f>(K39*J25)/K28-J25</f>
        <v>342.37219367054365</v>
      </c>
      <c r="M39" s="55"/>
    </row>
    <row r="40" spans="1:13" s="1" customFormat="1" ht="12.75">
      <c r="A40" s="16"/>
      <c r="B40" s="16"/>
      <c r="C40" s="49"/>
      <c r="F40" s="16"/>
      <c r="G40" s="16"/>
      <c r="I40" s="26"/>
      <c r="J40"/>
      <c r="K40" s="26"/>
      <c r="L40" s="35"/>
      <c r="M40" s="55"/>
    </row>
    <row r="41" spans="1:13" s="1" customFormat="1" ht="12.75">
      <c r="A41" s="16"/>
      <c r="B41" s="16"/>
      <c r="C41" s="58" t="s">
        <v>127</v>
      </c>
      <c r="F41" s="16"/>
      <c r="G41" s="16"/>
      <c r="H41" s="21"/>
      <c r="I41" s="26"/>
      <c r="J41" s="26"/>
      <c r="K41" s="26"/>
      <c r="L41" s="35"/>
      <c r="M41"/>
    </row>
    <row r="42" spans="1:13" s="1" customFormat="1" ht="12.75">
      <c r="A42" s="16"/>
      <c r="B42" s="16">
        <v>90</v>
      </c>
      <c r="C42" s="49" t="s">
        <v>122</v>
      </c>
      <c r="F42" s="16">
        <v>1997</v>
      </c>
      <c r="G42" s="16" t="s">
        <v>124</v>
      </c>
      <c r="H42" s="1" t="s">
        <v>98</v>
      </c>
      <c r="I42" s="26"/>
      <c r="J42" s="26"/>
      <c r="K42" s="26"/>
      <c r="L42" s="35"/>
      <c r="M42"/>
    </row>
    <row r="43" spans="1:13" s="1" customFormat="1" ht="12.75">
      <c r="A43" s="16"/>
      <c r="B43" s="16"/>
      <c r="C43" s="21"/>
      <c r="F43" s="16"/>
      <c r="G43" s="16"/>
      <c r="H43" s="21"/>
      <c r="I43" s="26"/>
      <c r="J43" s="26"/>
      <c r="K43" s="26"/>
      <c r="L43" s="35"/>
      <c r="M43"/>
    </row>
    <row r="44" spans="1:13" s="1" customFormat="1" ht="12.75">
      <c r="A44" s="16"/>
      <c r="B44" s="16"/>
      <c r="C44" s="58" t="s">
        <v>112</v>
      </c>
      <c r="F44" s="16"/>
      <c r="G44" s="16"/>
      <c r="H44" s="21"/>
      <c r="I44" s="26"/>
      <c r="J44" s="26"/>
      <c r="K44" s="26"/>
      <c r="L44" s="35"/>
      <c r="M44"/>
    </row>
    <row r="45" spans="1:13" s="1" customFormat="1" ht="12.75">
      <c r="A45" s="16"/>
      <c r="B45" s="16">
        <v>85</v>
      </c>
      <c r="C45" s="49" t="s">
        <v>93</v>
      </c>
      <c r="F45" s="16">
        <v>1998</v>
      </c>
      <c r="G45" s="16">
        <v>2</v>
      </c>
      <c r="H45" s="1" t="s">
        <v>90</v>
      </c>
      <c r="I45" s="26"/>
      <c r="J45" s="26"/>
      <c r="K45" s="26"/>
      <c r="L45" s="35"/>
      <c r="M45"/>
    </row>
    <row r="46" spans="1:13" s="1" customFormat="1" ht="12.75">
      <c r="A46" s="16"/>
      <c r="B46" s="16">
        <v>92</v>
      </c>
      <c r="C46" s="49" t="s">
        <v>170</v>
      </c>
      <c r="F46" s="16">
        <v>1998</v>
      </c>
      <c r="G46" s="16">
        <v>2</v>
      </c>
      <c r="H46" s="1" t="s">
        <v>145</v>
      </c>
      <c r="I46" s="26"/>
      <c r="J46" s="26"/>
      <c r="K46" s="26"/>
      <c r="L46" s="35"/>
      <c r="M46"/>
    </row>
    <row r="47" spans="1:13" s="1" customFormat="1" ht="12.75">
      <c r="A47" s="16"/>
      <c r="B47" s="16">
        <v>93</v>
      </c>
      <c r="C47" s="49" t="s">
        <v>101</v>
      </c>
      <c r="F47" s="16">
        <v>1997</v>
      </c>
      <c r="G47" s="16">
        <v>2</v>
      </c>
      <c r="H47" s="1" t="s">
        <v>98</v>
      </c>
      <c r="I47" s="26"/>
      <c r="J47" s="26"/>
      <c r="K47" s="26"/>
      <c r="L47" s="35"/>
      <c r="M47"/>
    </row>
    <row r="48" spans="1:13" s="1" customFormat="1" ht="12.75">
      <c r="A48" s="16"/>
      <c r="B48" s="16">
        <v>80</v>
      </c>
      <c r="C48" s="49" t="s">
        <v>184</v>
      </c>
      <c r="F48" s="16">
        <v>1998</v>
      </c>
      <c r="G48" s="16" t="s">
        <v>72</v>
      </c>
      <c r="H48" s="1" t="s">
        <v>73</v>
      </c>
      <c r="I48" s="26"/>
      <c r="J48" s="26"/>
      <c r="K48" s="26"/>
      <c r="L48" s="35"/>
      <c r="M48"/>
    </row>
    <row r="49" spans="1:13" s="1" customFormat="1" ht="12.75">
      <c r="A49" s="16"/>
      <c r="B49" s="16">
        <v>71</v>
      </c>
      <c r="C49" s="49" t="s">
        <v>70</v>
      </c>
      <c r="F49" s="16">
        <v>1998</v>
      </c>
      <c r="G49" s="16">
        <v>3</v>
      </c>
      <c r="H49" s="1" t="s">
        <v>67</v>
      </c>
      <c r="I49" s="26"/>
      <c r="J49" s="26"/>
      <c r="K49" s="26"/>
      <c r="L49" s="35"/>
      <c r="M49"/>
    </row>
    <row r="50" spans="1:13" s="1" customFormat="1" ht="12.75">
      <c r="A50" s="16"/>
      <c r="B50" s="16">
        <v>84</v>
      </c>
      <c r="C50" s="49" t="s">
        <v>175</v>
      </c>
      <c r="F50" s="16">
        <v>1998</v>
      </c>
      <c r="G50" s="16" t="s">
        <v>72</v>
      </c>
      <c r="H50" s="1" t="s">
        <v>73</v>
      </c>
      <c r="I50" s="26"/>
      <c r="J50" s="26"/>
      <c r="K50" s="26"/>
      <c r="L50" s="35"/>
      <c r="M50"/>
    </row>
    <row r="51" spans="1:13" s="1" customFormat="1" ht="12.75">
      <c r="A51" s="16"/>
      <c r="B51" s="16"/>
      <c r="C51" s="49"/>
      <c r="F51" s="16"/>
      <c r="G51" s="16"/>
      <c r="I51" s="26"/>
      <c r="J51" s="26"/>
      <c r="K51" s="26"/>
      <c r="L51" s="35"/>
      <c r="M51"/>
    </row>
    <row r="52" spans="1:13" s="1" customFormat="1" ht="12.75">
      <c r="A52" s="16"/>
      <c r="B52" s="16"/>
      <c r="C52" s="58" t="s">
        <v>111</v>
      </c>
      <c r="F52" s="16"/>
      <c r="G52" s="16"/>
      <c r="H52" s="21"/>
      <c r="I52" s="26"/>
      <c r="J52" s="26"/>
      <c r="K52" s="26"/>
      <c r="L52" s="35"/>
      <c r="M52"/>
    </row>
    <row r="53" spans="1:13" s="1" customFormat="1" ht="12.75">
      <c r="A53" s="16"/>
      <c r="B53" s="16">
        <v>91</v>
      </c>
      <c r="C53" s="49" t="s">
        <v>131</v>
      </c>
      <c r="F53" s="16">
        <v>1997</v>
      </c>
      <c r="G53" s="16" t="s">
        <v>72</v>
      </c>
      <c r="H53" s="1" t="s">
        <v>98</v>
      </c>
      <c r="I53" s="26"/>
      <c r="J53"/>
      <c r="K53" s="26"/>
      <c r="L53" s="35"/>
      <c r="M53"/>
    </row>
    <row r="54" spans="1:13" s="1" customFormat="1" ht="12.75">
      <c r="A54" s="16"/>
      <c r="B54" s="16">
        <v>88</v>
      </c>
      <c r="C54" s="49" t="s">
        <v>176</v>
      </c>
      <c r="F54" s="16">
        <v>1998</v>
      </c>
      <c r="G54" s="16" t="s">
        <v>72</v>
      </c>
      <c r="H54" s="1" t="s">
        <v>98</v>
      </c>
      <c r="I54" s="26"/>
      <c r="J54"/>
      <c r="K54" s="26"/>
      <c r="L54" s="35"/>
      <c r="M54"/>
    </row>
    <row r="55" spans="1:13" s="1" customFormat="1" ht="12.75">
      <c r="A55" s="16"/>
      <c r="B55" s="16">
        <v>86</v>
      </c>
      <c r="C55" s="49" t="s">
        <v>74</v>
      </c>
      <c r="F55" s="16">
        <v>1998</v>
      </c>
      <c r="G55" s="16" t="s">
        <v>123</v>
      </c>
      <c r="H55" s="1" t="s">
        <v>73</v>
      </c>
      <c r="I55" s="26"/>
      <c r="J55"/>
      <c r="K55" s="26"/>
      <c r="L55" s="35"/>
      <c r="M55"/>
    </row>
    <row r="56" spans="1:13" s="1" customFormat="1" ht="12.75">
      <c r="A56" s="16"/>
      <c r="B56" s="16">
        <v>82</v>
      </c>
      <c r="C56" s="49" t="s">
        <v>121</v>
      </c>
      <c r="F56" s="16">
        <v>1998</v>
      </c>
      <c r="G56" s="16" t="s">
        <v>124</v>
      </c>
      <c r="H56" s="1" t="s">
        <v>98</v>
      </c>
      <c r="I56" s="26"/>
      <c r="J56"/>
      <c r="K56" s="26"/>
      <c r="L56" s="16"/>
      <c r="M56"/>
    </row>
    <row r="57" spans="1:13" s="1" customFormat="1" ht="12.75">
      <c r="A57" s="16"/>
      <c r="B57" s="16">
        <v>79</v>
      </c>
      <c r="C57" s="49" t="s">
        <v>177</v>
      </c>
      <c r="F57" s="16">
        <v>1997</v>
      </c>
      <c r="G57" s="16" t="s">
        <v>72</v>
      </c>
      <c r="H57" s="1" t="s">
        <v>98</v>
      </c>
      <c r="I57" s="26"/>
      <c r="J57"/>
      <c r="K57" s="26"/>
      <c r="L57" s="16"/>
      <c r="M57"/>
    </row>
    <row r="58" spans="1:13" s="1" customFormat="1" ht="12.75">
      <c r="A58" s="16"/>
      <c r="B58" s="16">
        <v>81</v>
      </c>
      <c r="C58" s="49" t="s">
        <v>174</v>
      </c>
      <c r="F58" s="16">
        <v>1998</v>
      </c>
      <c r="G58" s="16" t="s">
        <v>123</v>
      </c>
      <c r="H58" s="1" t="s">
        <v>90</v>
      </c>
      <c r="I58" s="26"/>
      <c r="J58"/>
      <c r="K58" s="26"/>
      <c r="L58" s="16"/>
      <c r="M58"/>
    </row>
    <row r="59" spans="1:13" s="1" customFormat="1" ht="12.75">
      <c r="A59" s="16"/>
      <c r="B59" s="16"/>
      <c r="C59" s="21"/>
      <c r="F59" s="16"/>
      <c r="G59" s="16"/>
      <c r="H59" s="21"/>
      <c r="I59" s="26"/>
      <c r="J59"/>
      <c r="K59" s="26"/>
      <c r="L59" s="16"/>
      <c r="M59"/>
    </row>
    <row r="60" spans="1:13" s="1" customFormat="1" ht="12.75">
      <c r="A60" s="16"/>
      <c r="B60" s="16" t="s">
        <v>113</v>
      </c>
      <c r="C60" s="21"/>
      <c r="D60" s="1" t="s">
        <v>52</v>
      </c>
      <c r="F60" s="16"/>
      <c r="G60" s="16"/>
      <c r="H60" s="21" t="s">
        <v>105</v>
      </c>
      <c r="I60" s="26"/>
      <c r="J60" t="s">
        <v>106</v>
      </c>
      <c r="K60" s="26"/>
      <c r="L60" s="16"/>
      <c r="M60"/>
    </row>
    <row r="61" spans="1:13" s="1" customFormat="1" ht="12.75">
      <c r="A61" s="16"/>
      <c r="B61" s="16"/>
      <c r="C61" s="21"/>
      <c r="F61" s="16"/>
      <c r="G61" s="16"/>
      <c r="H61" s="21"/>
      <c r="I61" s="26"/>
      <c r="J61"/>
      <c r="K61" s="26"/>
      <c r="L61" s="16"/>
      <c r="M61"/>
    </row>
    <row r="62" spans="1:13" s="1" customFormat="1" ht="12.75">
      <c r="A62" s="16"/>
      <c r="B62" s="16"/>
      <c r="C62" s="21"/>
      <c r="F62" s="16"/>
      <c r="G62" s="16"/>
      <c r="H62" s="21"/>
      <c r="I62" s="26"/>
      <c r="J62"/>
      <c r="K62" s="26"/>
      <c r="L62" s="16"/>
      <c r="M62"/>
    </row>
    <row r="63" spans="1:13" s="1" customFormat="1" ht="12.75">
      <c r="A63" s="16"/>
      <c r="B63" s="16"/>
      <c r="C63" s="21"/>
      <c r="F63" s="16"/>
      <c r="G63" s="16"/>
      <c r="H63" s="21"/>
      <c r="I63" s="26"/>
      <c r="J63"/>
      <c r="K63" s="26"/>
      <c r="L63" s="16"/>
      <c r="M63"/>
    </row>
    <row r="64" spans="1:13" s="1" customFormat="1" ht="11.25" customHeight="1">
      <c r="A64" s="16"/>
      <c r="B64" s="16"/>
      <c r="C64" s="21"/>
      <c r="F64" s="16"/>
      <c r="G64" s="16"/>
      <c r="H64" s="21"/>
      <c r="I64" s="26"/>
      <c r="J64"/>
      <c r="K64" s="26"/>
      <c r="L64" s="16"/>
      <c r="M64"/>
    </row>
    <row r="65" spans="1:13" s="1" customFormat="1" ht="11.25" customHeight="1">
      <c r="A65" s="16"/>
      <c r="B65" s="16"/>
      <c r="C65" s="21"/>
      <c r="F65" s="16"/>
      <c r="G65" s="16"/>
      <c r="H65" s="21"/>
      <c r="I65" s="26"/>
      <c r="J65"/>
      <c r="K65" s="26"/>
      <c r="L65" s="16"/>
      <c r="M65"/>
    </row>
    <row r="66" spans="1:13" s="1" customFormat="1" ht="11.25" customHeight="1">
      <c r="A66" s="16"/>
      <c r="B66" s="16"/>
      <c r="C66" s="21"/>
      <c r="F66" s="16"/>
      <c r="G66" s="16"/>
      <c r="H66" s="21"/>
      <c r="I66" s="26"/>
      <c r="J66"/>
      <c r="K66" s="26"/>
      <c r="L66" s="16"/>
      <c r="M66"/>
    </row>
    <row r="67" spans="1:13" s="1" customFormat="1" ht="11.25" customHeight="1">
      <c r="A67" s="16"/>
      <c r="B67" s="16"/>
      <c r="C67" s="21"/>
      <c r="F67" s="16"/>
      <c r="G67" s="16"/>
      <c r="H67" s="21"/>
      <c r="I67" s="26"/>
      <c r="J67"/>
      <c r="K67" s="26"/>
      <c r="L67" s="16"/>
      <c r="M67"/>
    </row>
    <row r="68" spans="1:13" s="1" customFormat="1" ht="11.25" customHeight="1">
      <c r="A68" s="16"/>
      <c r="B68" s="16"/>
      <c r="C68" s="21"/>
      <c r="F68" s="16"/>
      <c r="G68" s="16"/>
      <c r="H68" s="21"/>
      <c r="I68" s="26"/>
      <c r="J68"/>
      <c r="K68" s="26"/>
      <c r="L68" s="16"/>
      <c r="M68"/>
    </row>
    <row r="69" spans="1:13" s="1" customFormat="1" ht="11.25" customHeight="1">
      <c r="A69" s="16"/>
      <c r="B69" s="16"/>
      <c r="C69" s="21"/>
      <c r="F69" s="16"/>
      <c r="G69" s="16"/>
      <c r="H69" s="21"/>
      <c r="I69" s="26"/>
      <c r="J69"/>
      <c r="K69" s="26"/>
      <c r="L69" s="16"/>
      <c r="M69"/>
    </row>
    <row r="70" spans="1:13" s="1" customFormat="1" ht="11.25" customHeight="1">
      <c r="A70" s="16"/>
      <c r="B70" s="16"/>
      <c r="C70" s="21"/>
      <c r="F70" s="16"/>
      <c r="G70" s="16"/>
      <c r="H70" s="21"/>
      <c r="I70" s="26"/>
      <c r="J70"/>
      <c r="K70" s="26"/>
      <c r="L70" s="16"/>
      <c r="M70"/>
    </row>
    <row r="71" spans="1:13" s="1" customFormat="1" ht="11.25" customHeight="1">
      <c r="A71" s="16"/>
      <c r="B71" s="16"/>
      <c r="C71" s="21"/>
      <c r="F71" s="16"/>
      <c r="G71" s="16"/>
      <c r="H71" s="21"/>
      <c r="I71" s="26"/>
      <c r="J71"/>
      <c r="K71" s="26"/>
      <c r="L71" s="16"/>
      <c r="M71"/>
    </row>
    <row r="72" spans="1:13" s="1" customFormat="1" ht="11.25" customHeight="1">
      <c r="A72" s="16"/>
      <c r="B72" s="16"/>
      <c r="C72" s="21"/>
      <c r="F72" s="16"/>
      <c r="G72" s="16"/>
      <c r="H72" s="21"/>
      <c r="I72" s="26"/>
      <c r="J72"/>
      <c r="K72" s="26"/>
      <c r="L72" s="16"/>
      <c r="M72"/>
    </row>
    <row r="73" spans="1:13" s="1" customFormat="1" ht="11.25" customHeight="1">
      <c r="A73" s="16"/>
      <c r="B73" s="16"/>
      <c r="C73" s="21"/>
      <c r="F73" s="16"/>
      <c r="G73" s="16"/>
      <c r="H73" s="21"/>
      <c r="I73" s="26"/>
      <c r="J73"/>
      <c r="K73" s="26"/>
      <c r="L73" s="16"/>
      <c r="M73"/>
    </row>
    <row r="74" spans="1:13" s="1" customFormat="1" ht="11.25" customHeight="1">
      <c r="A74" s="16"/>
      <c r="B74" s="16"/>
      <c r="C74" s="21"/>
      <c r="F74" s="16"/>
      <c r="G74" s="16"/>
      <c r="H74" s="21"/>
      <c r="I74" s="26"/>
      <c r="J74"/>
      <c r="K74" s="26"/>
      <c r="L74" s="16"/>
      <c r="M74"/>
    </row>
    <row r="75" spans="1:13" s="1" customFormat="1" ht="11.25" customHeight="1">
      <c r="A75" s="16"/>
      <c r="B75" s="16"/>
      <c r="C75" s="21"/>
      <c r="F75" s="16"/>
      <c r="G75" s="16"/>
      <c r="H75" s="21"/>
      <c r="I75" s="26"/>
      <c r="J75"/>
      <c r="K75" s="26"/>
      <c r="L75" s="16"/>
      <c r="M75"/>
    </row>
    <row r="76" spans="1:13" s="1" customFormat="1" ht="11.25" customHeight="1">
      <c r="A76" s="16"/>
      <c r="B76" s="16"/>
      <c r="C76" s="21"/>
      <c r="F76" s="16"/>
      <c r="G76" s="16"/>
      <c r="H76" s="21"/>
      <c r="I76" s="26"/>
      <c r="J76"/>
      <c r="K76" s="26"/>
      <c r="L76" s="16"/>
      <c r="M76"/>
    </row>
    <row r="77" spans="1:13" s="1" customFormat="1" ht="11.25" customHeight="1">
      <c r="A77" s="16"/>
      <c r="B77" s="16"/>
      <c r="C77" s="21"/>
      <c r="F77" s="16"/>
      <c r="G77" s="16"/>
      <c r="H77" s="21"/>
      <c r="I77" s="26"/>
      <c r="J77"/>
      <c r="K77" s="26"/>
      <c r="L77" s="16"/>
      <c r="M77"/>
    </row>
    <row r="78" spans="1:13" s="1" customFormat="1" ht="11.25" customHeight="1">
      <c r="A78" s="16"/>
      <c r="B78" s="16"/>
      <c r="C78" s="21"/>
      <c r="F78" s="16"/>
      <c r="G78" s="16"/>
      <c r="H78" s="21"/>
      <c r="I78" s="26"/>
      <c r="J78"/>
      <c r="K78" s="26"/>
      <c r="L78" s="16"/>
      <c r="M78"/>
    </row>
    <row r="79" spans="1:13" s="1" customFormat="1" ht="11.25" customHeight="1">
      <c r="A79" s="16"/>
      <c r="B79" s="16"/>
      <c r="C79" s="21"/>
      <c r="F79" s="16"/>
      <c r="G79" s="16"/>
      <c r="H79" s="21"/>
      <c r="I79" s="26"/>
      <c r="J79"/>
      <c r="K79" s="26"/>
      <c r="L79" s="16"/>
      <c r="M79"/>
    </row>
    <row r="80" spans="1:13" s="1" customFormat="1" ht="11.25" customHeight="1">
      <c r="A80" s="16"/>
      <c r="B80" s="16"/>
      <c r="C80" s="21"/>
      <c r="F80" s="16"/>
      <c r="G80" s="16"/>
      <c r="H80" s="21"/>
      <c r="I80" s="26"/>
      <c r="J80"/>
      <c r="K80" s="26"/>
      <c r="L80" s="16"/>
      <c r="M80"/>
    </row>
    <row r="81" spans="1:13" s="1" customFormat="1" ht="11.25" customHeight="1">
      <c r="A81" s="16"/>
      <c r="B81" s="16"/>
      <c r="C81" s="21"/>
      <c r="F81" s="16"/>
      <c r="G81" s="16"/>
      <c r="H81" s="21"/>
      <c r="I81" s="26"/>
      <c r="J81"/>
      <c r="K81" s="26"/>
      <c r="L81" s="16"/>
      <c r="M81"/>
    </row>
    <row r="82" spans="1:13" s="1" customFormat="1" ht="11.25" customHeight="1">
      <c r="A82" s="16"/>
      <c r="B82" s="16"/>
      <c r="C82" s="21"/>
      <c r="F82" s="16"/>
      <c r="G82" s="16"/>
      <c r="H82" s="21"/>
      <c r="I82" s="26"/>
      <c r="J82"/>
      <c r="K82" s="26"/>
      <c r="L82" s="16"/>
      <c r="M82"/>
    </row>
    <row r="83" spans="1:13" s="1" customFormat="1" ht="11.25" customHeight="1">
      <c r="A83" s="16"/>
      <c r="B83" s="16"/>
      <c r="C83" s="21"/>
      <c r="F83" s="16"/>
      <c r="G83" s="16"/>
      <c r="H83" s="21"/>
      <c r="I83" s="26"/>
      <c r="J83"/>
      <c r="K83" s="26"/>
      <c r="L83" s="16"/>
      <c r="M83"/>
    </row>
    <row r="84" spans="1:13" s="1" customFormat="1" ht="11.25" customHeight="1">
      <c r="A84" s="16"/>
      <c r="B84" s="16"/>
      <c r="C84" s="21"/>
      <c r="F84" s="16"/>
      <c r="G84" s="16"/>
      <c r="H84" s="21"/>
      <c r="I84" s="26"/>
      <c r="J84"/>
      <c r="K84" s="26"/>
      <c r="L84" s="16"/>
      <c r="M84"/>
    </row>
    <row r="85" spans="1:13" s="1" customFormat="1" ht="11.25" customHeight="1">
      <c r="A85" s="16"/>
      <c r="B85" s="16"/>
      <c r="C85" s="21"/>
      <c r="F85" s="16"/>
      <c r="G85" s="16"/>
      <c r="H85" s="21"/>
      <c r="I85" s="26"/>
      <c r="J85"/>
      <c r="K85" s="26"/>
      <c r="L85" s="16"/>
      <c r="M85"/>
    </row>
    <row r="86" spans="1:13" s="1" customFormat="1" ht="11.25" customHeight="1">
      <c r="A86" s="16"/>
      <c r="B86" s="16"/>
      <c r="C86" s="21"/>
      <c r="F86" s="16"/>
      <c r="G86" s="16"/>
      <c r="H86" s="21"/>
      <c r="I86" s="26"/>
      <c r="J86"/>
      <c r="K86" s="26"/>
      <c r="L86" s="16"/>
      <c r="M86"/>
    </row>
    <row r="87" spans="1:13" s="1" customFormat="1" ht="11.25" customHeight="1">
      <c r="A87" s="16"/>
      <c r="B87" s="16"/>
      <c r="C87" s="21"/>
      <c r="F87" s="16"/>
      <c r="G87" s="16"/>
      <c r="H87" s="21"/>
      <c r="I87" s="26"/>
      <c r="J87"/>
      <c r="K87" s="26"/>
      <c r="L87" s="16"/>
      <c r="M87"/>
    </row>
    <row r="88" spans="1:13" s="1" customFormat="1" ht="11.25" customHeight="1">
      <c r="A88" s="16"/>
      <c r="B88" s="16"/>
      <c r="C88" s="21"/>
      <c r="F88" s="16"/>
      <c r="G88" s="16"/>
      <c r="H88" s="21"/>
      <c r="I88" s="26"/>
      <c r="J88"/>
      <c r="K88" s="26"/>
      <c r="L88" s="16"/>
      <c r="M88"/>
    </row>
    <row r="89" spans="1:13" s="1" customFormat="1" ht="11.25" customHeight="1">
      <c r="A89" s="16"/>
      <c r="B89" s="16"/>
      <c r="C89" s="21"/>
      <c r="F89" s="16"/>
      <c r="G89" s="16"/>
      <c r="H89" s="21"/>
      <c r="I89" s="26"/>
      <c r="J89"/>
      <c r="K89" s="26"/>
      <c r="L89" s="16"/>
      <c r="M89"/>
    </row>
    <row r="90" spans="1:13" s="1" customFormat="1" ht="11.25" customHeight="1">
      <c r="A90" s="16"/>
      <c r="B90" s="16"/>
      <c r="C90" s="21"/>
      <c r="F90" s="16"/>
      <c r="G90" s="16"/>
      <c r="H90" s="21"/>
      <c r="I90" s="26"/>
      <c r="J90"/>
      <c r="K90" s="26"/>
      <c r="L90" s="16"/>
      <c r="M90"/>
    </row>
    <row r="91" spans="1:13" s="1" customFormat="1" ht="11.25" customHeight="1">
      <c r="A91" s="16"/>
      <c r="B91" s="16"/>
      <c r="C91" s="21"/>
      <c r="F91" s="16"/>
      <c r="G91" s="16"/>
      <c r="H91" s="21"/>
      <c r="I91" s="26"/>
      <c r="J91"/>
      <c r="K91" s="26"/>
      <c r="L91" s="16"/>
      <c r="M91"/>
    </row>
    <row r="92" spans="1:13" s="1" customFormat="1" ht="11.25" customHeight="1">
      <c r="A92" s="16"/>
      <c r="B92" s="16"/>
      <c r="C92" s="21"/>
      <c r="F92" s="16"/>
      <c r="G92" s="16"/>
      <c r="H92" s="21"/>
      <c r="I92" s="26"/>
      <c r="J92"/>
      <c r="K92" s="26"/>
      <c r="L92" s="16"/>
      <c r="M92"/>
    </row>
    <row r="93" spans="1:13" s="1" customFormat="1" ht="11.25" customHeight="1">
      <c r="A93" s="16"/>
      <c r="B93" s="16"/>
      <c r="C93" s="21"/>
      <c r="F93" s="16"/>
      <c r="G93" s="16"/>
      <c r="H93" s="21"/>
      <c r="I93" s="26"/>
      <c r="J93"/>
      <c r="K93" s="26"/>
      <c r="L93" s="16"/>
      <c r="M93"/>
    </row>
    <row r="94" spans="1:13" s="1" customFormat="1" ht="11.25" customHeight="1">
      <c r="A94" s="16"/>
      <c r="B94" s="16"/>
      <c r="C94" s="21"/>
      <c r="F94" s="16"/>
      <c r="G94" s="16"/>
      <c r="H94" s="21"/>
      <c r="I94" s="26"/>
      <c r="J94"/>
      <c r="K94" s="26"/>
      <c r="L94" s="16"/>
      <c r="M94"/>
    </row>
    <row r="95" spans="1:13" s="1" customFormat="1" ht="11.25" customHeight="1">
      <c r="A95" s="16"/>
      <c r="B95" s="16"/>
      <c r="C95" s="21"/>
      <c r="F95" s="16"/>
      <c r="G95" s="16"/>
      <c r="H95" s="21"/>
      <c r="I95" s="26"/>
      <c r="J95"/>
      <c r="K95" s="26"/>
      <c r="L95" s="16"/>
      <c r="M95"/>
    </row>
    <row r="96" spans="1:13" s="1" customFormat="1" ht="11.25" customHeight="1">
      <c r="A96" s="16"/>
      <c r="B96" s="16"/>
      <c r="C96" s="21"/>
      <c r="F96" s="16"/>
      <c r="G96" s="16"/>
      <c r="H96" s="21"/>
      <c r="I96" s="26"/>
      <c r="J96"/>
      <c r="K96" s="26"/>
      <c r="L96" s="16"/>
      <c r="M96"/>
    </row>
    <row r="97" spans="1:13" s="1" customFormat="1" ht="11.25" customHeight="1">
      <c r="A97" s="16"/>
      <c r="B97" s="16"/>
      <c r="C97" s="21"/>
      <c r="F97" s="16"/>
      <c r="G97" s="16"/>
      <c r="H97" s="21"/>
      <c r="I97" s="26"/>
      <c r="J97"/>
      <c r="K97" s="26"/>
      <c r="L97" s="16"/>
      <c r="M97"/>
    </row>
    <row r="98" spans="1:13" s="1" customFormat="1" ht="11.25" customHeight="1">
      <c r="A98" s="16"/>
      <c r="B98" s="16"/>
      <c r="C98" s="21"/>
      <c r="F98" s="16"/>
      <c r="G98" s="16"/>
      <c r="H98" s="21"/>
      <c r="I98" s="26"/>
      <c r="J98"/>
      <c r="K98" s="26"/>
      <c r="L98" s="16"/>
      <c r="M98"/>
    </row>
    <row r="99" spans="1:13" s="1" customFormat="1" ht="11.25" customHeight="1">
      <c r="A99" s="16"/>
      <c r="B99" s="16"/>
      <c r="C99" s="21"/>
      <c r="F99" s="16"/>
      <c r="G99" s="16"/>
      <c r="H99" s="21"/>
      <c r="I99" s="26"/>
      <c r="J99"/>
      <c r="K99" s="26"/>
      <c r="L99" s="16"/>
      <c r="M99"/>
    </row>
    <row r="100" spans="1:13" s="1" customFormat="1" ht="11.25" customHeight="1">
      <c r="A100" s="16"/>
      <c r="B100" s="16"/>
      <c r="C100" s="21"/>
      <c r="F100" s="16"/>
      <c r="G100" s="16"/>
      <c r="H100" s="21"/>
      <c r="I100" s="26"/>
      <c r="J100"/>
      <c r="K100" s="26"/>
      <c r="L100" s="16"/>
      <c r="M100"/>
    </row>
    <row r="101" spans="1:13" s="1" customFormat="1" ht="11.25" customHeight="1">
      <c r="A101" s="16"/>
      <c r="B101" s="16"/>
      <c r="C101" s="21"/>
      <c r="F101" s="16"/>
      <c r="G101" s="16"/>
      <c r="H101" s="21"/>
      <c r="I101" s="26"/>
      <c r="J101"/>
      <c r="K101" s="26"/>
      <c r="L101" s="16"/>
      <c r="M101"/>
    </row>
    <row r="102" spans="1:13" s="1" customFormat="1" ht="11.25" customHeight="1">
      <c r="A102" s="16"/>
      <c r="B102" s="16"/>
      <c r="C102" s="21"/>
      <c r="F102" s="16"/>
      <c r="G102" s="16"/>
      <c r="H102" s="21"/>
      <c r="I102" s="26"/>
      <c r="J102"/>
      <c r="K102" s="26"/>
      <c r="L102" s="16"/>
      <c r="M102"/>
    </row>
    <row r="103" spans="1:13" s="1" customFormat="1" ht="11.25" customHeight="1">
      <c r="A103" s="16"/>
      <c r="B103" s="16"/>
      <c r="C103" s="21"/>
      <c r="F103" s="16"/>
      <c r="G103" s="16"/>
      <c r="H103" s="21"/>
      <c r="I103" s="26"/>
      <c r="J103"/>
      <c r="K103" s="26"/>
      <c r="L103" s="16"/>
      <c r="M103"/>
    </row>
    <row r="104" spans="1:13" s="1" customFormat="1" ht="11.25" customHeight="1">
      <c r="A104" s="16"/>
      <c r="B104" s="16"/>
      <c r="C104" s="21"/>
      <c r="F104" s="16"/>
      <c r="G104" s="16"/>
      <c r="H104" s="21"/>
      <c r="I104" s="26"/>
      <c r="J104"/>
      <c r="K104" s="26"/>
      <c r="L104" s="16"/>
      <c r="M104"/>
    </row>
    <row r="105" spans="1:13" s="1" customFormat="1" ht="11.25" customHeight="1">
      <c r="A105" s="16"/>
      <c r="B105" s="16"/>
      <c r="C105" s="21"/>
      <c r="F105" s="16"/>
      <c r="G105" s="16"/>
      <c r="H105" s="21"/>
      <c r="I105" s="26"/>
      <c r="J105"/>
      <c r="K105" s="26"/>
      <c r="L105" s="16"/>
      <c r="M105"/>
    </row>
    <row r="106" spans="1:13" s="1" customFormat="1" ht="11.25" customHeight="1">
      <c r="A106" s="16"/>
      <c r="B106" s="16"/>
      <c r="C106" s="21"/>
      <c r="F106" s="16"/>
      <c r="G106" s="16"/>
      <c r="H106" s="21"/>
      <c r="I106" s="26"/>
      <c r="J106"/>
      <c r="K106" s="26"/>
      <c r="L106" s="16"/>
      <c r="M106"/>
    </row>
    <row r="107" spans="1:13" s="1" customFormat="1" ht="11.25" customHeight="1">
      <c r="A107" s="16"/>
      <c r="B107" s="16"/>
      <c r="C107" s="21"/>
      <c r="F107" s="16"/>
      <c r="G107" s="16"/>
      <c r="H107" s="21"/>
      <c r="I107" s="26"/>
      <c r="J107"/>
      <c r="K107" s="26"/>
      <c r="L107" s="16"/>
      <c r="M107"/>
    </row>
    <row r="108" spans="11:27" ht="14.25">
      <c r="K108" s="26">
        <f aca="true" t="shared" si="1" ref="K108:K123">SUM(I108:J108)</f>
        <v>0</v>
      </c>
      <c r="L108" s="36">
        <f>K108*J25/K28-J25</f>
        <v>-610</v>
      </c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1:27" ht="14.25">
      <c r="K109" s="26">
        <f t="shared" si="1"/>
        <v>0</v>
      </c>
      <c r="L109" s="36">
        <f>K109*J25/K28-J25</f>
        <v>-610</v>
      </c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1:27" ht="14.25">
      <c r="K110" s="26">
        <f t="shared" si="1"/>
        <v>0</v>
      </c>
      <c r="L110" s="36">
        <f>K110*J25/K28-J25</f>
        <v>-610</v>
      </c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1:27" ht="14.25">
      <c r="K111" s="26">
        <f t="shared" si="1"/>
        <v>0</v>
      </c>
      <c r="L111" s="36">
        <f>K111*J25/K28-J25</f>
        <v>-610</v>
      </c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1:27" ht="14.25">
      <c r="K112" s="26">
        <f t="shared" si="1"/>
        <v>0</v>
      </c>
      <c r="L112" s="36">
        <f>K112*J25/K28-J25</f>
        <v>-610</v>
      </c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1:27" ht="14.25">
      <c r="K113" s="26">
        <f t="shared" si="1"/>
        <v>0</v>
      </c>
      <c r="L113" s="36">
        <f>K113*J25/K28-J25</f>
        <v>-610</v>
      </c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1:27" ht="14.25">
      <c r="K114" s="26">
        <f t="shared" si="1"/>
        <v>0</v>
      </c>
      <c r="L114" s="36">
        <f>K114*J25/K28-J25</f>
        <v>-610</v>
      </c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1:27" ht="14.25">
      <c r="K115" s="26">
        <f t="shared" si="1"/>
        <v>0</v>
      </c>
      <c r="L115" s="36">
        <f>K115*J25/K28-J25</f>
        <v>-610</v>
      </c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1:27" ht="14.25">
      <c r="K116" s="26">
        <f t="shared" si="1"/>
        <v>0</v>
      </c>
      <c r="L116" s="36">
        <f>K116*J25/K28-J25</f>
        <v>-610</v>
      </c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1:27" ht="14.25">
      <c r="K117" s="26">
        <f t="shared" si="1"/>
        <v>0</v>
      </c>
      <c r="L117" s="36">
        <f>K117*J25/K28-J25</f>
        <v>-610</v>
      </c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1:27" ht="14.25">
      <c r="K118" s="26">
        <f t="shared" si="1"/>
        <v>0</v>
      </c>
      <c r="L118" s="36">
        <f>K118*J25/K28-J25</f>
        <v>-610</v>
      </c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1:27" ht="14.25">
      <c r="K119" s="26">
        <f t="shared" si="1"/>
        <v>0</v>
      </c>
      <c r="L119" s="36">
        <f>K119*J25/K28-J25</f>
        <v>-610</v>
      </c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1:27" ht="14.25">
      <c r="K120" s="26">
        <f t="shared" si="1"/>
        <v>0</v>
      </c>
      <c r="L120" s="36">
        <f>K120*J25/K28-J25</f>
        <v>-610</v>
      </c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1:27" ht="14.25">
      <c r="K121" s="26">
        <f t="shared" si="1"/>
        <v>0</v>
      </c>
      <c r="L121" s="36">
        <f>K121*J25/K28-J25</f>
        <v>-610</v>
      </c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1:27" ht="14.25">
      <c r="K122" s="26">
        <f t="shared" si="1"/>
        <v>0</v>
      </c>
      <c r="L122" s="36">
        <f>K122*J25/K28-J25</f>
        <v>-610</v>
      </c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1:27" ht="14.25">
      <c r="K123" s="26">
        <f t="shared" si="1"/>
        <v>0</v>
      </c>
      <c r="L123" s="36">
        <f>K123*J25/K28-J25</f>
        <v>-610</v>
      </c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1:27" ht="14.25">
      <c r="K124" s="26">
        <f>SUM(I124:J124)</f>
        <v>0</v>
      </c>
      <c r="L124" s="36">
        <f>K124*J25/K28-J25</f>
        <v>-610</v>
      </c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5:27" ht="14.25"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5:27" ht="14.25"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5:27" ht="14.25"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5:27" ht="14.25"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5:27" ht="14.25"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5:27" ht="14.25"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5:27" ht="14.25"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5:27" ht="14.25"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5:27" ht="14.25"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5:27" ht="14.25"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5:27" ht="14.25"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5:27" ht="14.25"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5:27" ht="14.25"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5:27" ht="14.25"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5:27" ht="14.25"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5:27" ht="14.25"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5:27" ht="14.25"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5:27" ht="14.25"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5:27" ht="14.25"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5:27" ht="14.25"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5:27" ht="14.25"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5:27" ht="14.25"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5:27" ht="14.25"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5:27" ht="14.25"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5:27" ht="14.25"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5:27" ht="14.25"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5:27" ht="14.25"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5:27" ht="14.25"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5:27" ht="14.25"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5:27" ht="14.25">
      <c r="O154"/>
      <c r="P154"/>
      <c r="Q154"/>
      <c r="R154"/>
      <c r="S154"/>
      <c r="T154"/>
      <c r="U154"/>
      <c r="V154"/>
      <c r="W154"/>
      <c r="X154"/>
      <c r="Y154"/>
      <c r="Z154"/>
      <c r="AA154"/>
    </row>
  </sheetData>
  <mergeCells count="2">
    <mergeCell ref="D7:I7"/>
    <mergeCell ref="H24:J24"/>
  </mergeCells>
  <printOptions/>
  <pageMargins left="0.1968503937007874" right="0.1968503937007874" top="0.19" bottom="0.17" header="0.17" footer="0.17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36"/>
  <sheetViews>
    <sheetView workbookViewId="0" topLeftCell="A1">
      <selection activeCell="N15" sqref="N15"/>
    </sheetView>
  </sheetViews>
  <sheetFormatPr defaultColWidth="9.00390625" defaultRowHeight="12.75"/>
  <cols>
    <col min="1" max="1" width="7.75390625" style="2" customWidth="1"/>
    <col min="2" max="2" width="5.375" style="2" customWidth="1"/>
    <col min="3" max="3" width="9.125" style="2" customWidth="1"/>
    <col min="4" max="4" width="8.00390625" style="2" customWidth="1"/>
    <col min="5" max="5" width="4.75390625" style="2" customWidth="1"/>
    <col min="6" max="6" width="5.75390625" style="2" customWidth="1"/>
    <col min="7" max="7" width="6.875" style="2" customWidth="1"/>
    <col min="8" max="8" width="16.00390625" style="2" customWidth="1"/>
    <col min="9" max="9" width="7.125" style="2" customWidth="1"/>
    <col min="10" max="10" width="7.00390625" style="2" customWidth="1"/>
    <col min="11" max="11" width="8.375" style="2" customWidth="1"/>
    <col min="12" max="12" width="6.375" style="2" customWidth="1"/>
    <col min="13" max="13" width="1.25" style="2" customWidth="1"/>
    <col min="14" max="14" width="9.75390625" style="2" customWidth="1"/>
    <col min="15" max="15" width="4.125" style="2" customWidth="1"/>
    <col min="16" max="16" width="10.375" style="2" customWidth="1"/>
    <col min="17" max="17" width="7.00390625" style="2" customWidth="1"/>
    <col min="18" max="18" width="5.75390625" style="2" customWidth="1"/>
    <col min="19" max="19" width="5.25390625" style="2" customWidth="1"/>
    <col min="20" max="20" width="5.375" style="2" customWidth="1"/>
    <col min="21" max="21" width="17.875" style="2" customWidth="1"/>
    <col min="22" max="22" width="7.875" style="2" customWidth="1"/>
    <col min="23" max="23" width="5.875" style="2" customWidth="1"/>
    <col min="24" max="24" width="7.00390625" style="2" customWidth="1"/>
    <col min="25" max="25" width="6.125" style="2" customWidth="1"/>
    <col min="26" max="26" width="5.375" style="2" customWidth="1"/>
    <col min="27" max="16384" width="9.125" style="2" customWidth="1"/>
  </cols>
  <sheetData>
    <row r="1" spans="3:26" ht="15">
      <c r="C1" s="17"/>
      <c r="D1" s="17"/>
      <c r="E1" s="17"/>
      <c r="F1" s="17"/>
      <c r="G1" s="18" t="s">
        <v>0</v>
      </c>
      <c r="H1" s="17"/>
      <c r="I1" s="17"/>
      <c r="J1" s="18"/>
      <c r="K1" s="18"/>
      <c r="N1"/>
      <c r="O1"/>
      <c r="P1"/>
      <c r="Q1"/>
      <c r="R1"/>
      <c r="S1"/>
      <c r="T1"/>
      <c r="U1"/>
      <c r="V1"/>
      <c r="W1"/>
      <c r="X1"/>
      <c r="Y1"/>
      <c r="Z1"/>
    </row>
    <row r="2" spans="3:26" ht="4.5" customHeight="1">
      <c r="C2" s="17"/>
      <c r="D2" s="17"/>
      <c r="E2" s="17"/>
      <c r="F2" s="17"/>
      <c r="G2" s="17"/>
      <c r="H2" s="17"/>
      <c r="I2" s="17"/>
      <c r="J2" s="18"/>
      <c r="K2" s="18"/>
      <c r="N2"/>
      <c r="O2"/>
      <c r="P2"/>
      <c r="Q2"/>
      <c r="R2"/>
      <c r="S2"/>
      <c r="T2"/>
      <c r="U2"/>
      <c r="V2"/>
      <c r="W2"/>
      <c r="X2"/>
      <c r="Y2"/>
      <c r="Z2"/>
    </row>
    <row r="3" spans="3:26" ht="18">
      <c r="C3" s="19"/>
      <c r="D3" s="19"/>
      <c r="E3" s="19"/>
      <c r="F3" s="19"/>
      <c r="G3" s="32" t="s">
        <v>27</v>
      </c>
      <c r="H3" s="19"/>
      <c r="I3" s="19"/>
      <c r="J3" s="20"/>
      <c r="K3" s="20"/>
      <c r="N3"/>
      <c r="O3"/>
      <c r="P3"/>
      <c r="Q3"/>
      <c r="R3"/>
      <c r="S3"/>
      <c r="T3"/>
      <c r="U3"/>
      <c r="V3"/>
      <c r="W3"/>
      <c r="X3"/>
      <c r="Y3"/>
      <c r="Z3"/>
    </row>
    <row r="4" spans="3:26" ht="18">
      <c r="C4" s="19"/>
      <c r="D4" s="19"/>
      <c r="E4" s="19"/>
      <c r="F4" s="19"/>
      <c r="G4" s="32" t="s">
        <v>36</v>
      </c>
      <c r="H4" s="19"/>
      <c r="I4" s="19"/>
      <c r="J4" s="20"/>
      <c r="K4" s="20"/>
      <c r="N4"/>
      <c r="O4"/>
      <c r="P4"/>
      <c r="Q4"/>
      <c r="R4"/>
      <c r="S4"/>
      <c r="T4"/>
      <c r="U4"/>
      <c r="V4"/>
      <c r="W4"/>
      <c r="X4"/>
      <c r="Y4"/>
      <c r="Z4"/>
    </row>
    <row r="5" spans="3:26" ht="18">
      <c r="C5" s="19"/>
      <c r="D5" s="19"/>
      <c r="E5" s="19"/>
      <c r="F5" s="19"/>
      <c r="G5" s="32" t="s">
        <v>49</v>
      </c>
      <c r="H5" s="19"/>
      <c r="I5" s="19"/>
      <c r="J5" s="20"/>
      <c r="K5" s="20"/>
      <c r="N5"/>
      <c r="O5"/>
      <c r="P5"/>
      <c r="Q5"/>
      <c r="R5"/>
      <c r="S5"/>
      <c r="T5"/>
      <c r="U5"/>
      <c r="V5"/>
      <c r="W5"/>
      <c r="X5"/>
      <c r="Y5"/>
      <c r="Z5"/>
    </row>
    <row r="6" spans="1:26" s="4" customFormat="1" ht="18">
      <c r="A6" s="2"/>
      <c r="B6" s="2"/>
      <c r="C6" s="19"/>
      <c r="D6" s="19"/>
      <c r="E6" s="19"/>
      <c r="F6" s="31" t="s">
        <v>12</v>
      </c>
      <c r="G6" s="32"/>
      <c r="H6" s="19"/>
      <c r="I6" s="19"/>
      <c r="J6" s="20"/>
      <c r="K6" s="20"/>
      <c r="L6" s="2"/>
      <c r="M6" s="31"/>
      <c r="N6"/>
      <c r="O6"/>
      <c r="P6"/>
      <c r="Q6"/>
      <c r="R6"/>
      <c r="S6"/>
      <c r="T6"/>
      <c r="U6"/>
      <c r="V6"/>
      <c r="W6"/>
      <c r="X6"/>
      <c r="Y6"/>
      <c r="Z6"/>
    </row>
    <row r="7" spans="4:26" ht="14.25">
      <c r="D7" s="68" t="s">
        <v>143</v>
      </c>
      <c r="E7" s="68"/>
      <c r="F7" s="68"/>
      <c r="G7" s="68"/>
      <c r="H7" s="68"/>
      <c r="I7" s="68"/>
      <c r="N7"/>
      <c r="O7"/>
      <c r="P7"/>
      <c r="Q7"/>
      <c r="R7"/>
      <c r="S7"/>
      <c r="T7"/>
      <c r="U7"/>
      <c r="V7"/>
      <c r="W7"/>
      <c r="X7"/>
      <c r="Y7"/>
      <c r="Z7"/>
    </row>
    <row r="8" spans="1:26" ht="18">
      <c r="A8" s="2" t="s">
        <v>51</v>
      </c>
      <c r="I8" s="2" t="s">
        <v>50</v>
      </c>
      <c r="L8" s="31"/>
      <c r="N8"/>
      <c r="O8"/>
      <c r="P8"/>
      <c r="Q8"/>
      <c r="R8"/>
      <c r="S8"/>
      <c r="T8"/>
      <c r="U8"/>
      <c r="V8"/>
      <c r="W8"/>
      <c r="X8"/>
      <c r="Y8"/>
      <c r="Z8"/>
    </row>
    <row r="9" spans="1:26" ht="18">
      <c r="A9" s="31"/>
      <c r="B9" s="31"/>
      <c r="C9" s="31"/>
      <c r="D9" s="31"/>
      <c r="E9" s="31"/>
      <c r="F9" s="32" t="s">
        <v>11</v>
      </c>
      <c r="G9" s="31"/>
      <c r="H9" s="31"/>
      <c r="I9" s="31"/>
      <c r="J9" s="32"/>
      <c r="K9" s="31"/>
      <c r="N9"/>
      <c r="O9"/>
      <c r="P9"/>
      <c r="Q9"/>
      <c r="R9"/>
      <c r="S9"/>
      <c r="T9"/>
      <c r="U9"/>
      <c r="V9"/>
      <c r="W9"/>
      <c r="X9"/>
      <c r="Y9"/>
      <c r="Z9"/>
    </row>
    <row r="10" spans="14:26" ht="14.25"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ht="14.25">
      <c r="A11" s="1"/>
      <c r="B11" s="1"/>
      <c r="C11" s="1"/>
      <c r="D11" s="21"/>
      <c r="E11" s="23" t="s">
        <v>63</v>
      </c>
      <c r="F11" s="3"/>
      <c r="G11" s="22" t="s">
        <v>204</v>
      </c>
      <c r="I11" s="33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31" ht="15">
      <c r="A12" s="5" t="s">
        <v>17</v>
      </c>
      <c r="B12" s="5"/>
      <c r="C12" s="5"/>
      <c r="D12" s="5"/>
      <c r="E12" s="6" t="s">
        <v>2</v>
      </c>
      <c r="F12" s="6"/>
      <c r="G12" s="6"/>
      <c r="H12" s="28" t="s">
        <v>6</v>
      </c>
      <c r="I12" s="28"/>
      <c r="J12" s="24"/>
      <c r="K12" s="24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0" ht="14.25">
      <c r="A13" s="2" t="s">
        <v>18</v>
      </c>
      <c r="B13" s="1"/>
      <c r="C13" s="1"/>
      <c r="D13" s="6" t="s">
        <v>60</v>
      </c>
      <c r="E13" s="5"/>
      <c r="F13" s="5"/>
      <c r="G13" s="5"/>
      <c r="H13" s="2" t="s">
        <v>10</v>
      </c>
      <c r="I13" s="6"/>
      <c r="J13" s="51" t="s">
        <v>53</v>
      </c>
      <c r="K13" s="1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ht="14.25">
      <c r="A14" s="2" t="s">
        <v>21</v>
      </c>
      <c r="B14" s="1"/>
      <c r="C14" s="1"/>
      <c r="D14" s="6" t="s">
        <v>205</v>
      </c>
      <c r="E14" s="5"/>
      <c r="F14" s="5"/>
      <c r="G14" s="5"/>
      <c r="H14" s="2" t="s">
        <v>7</v>
      </c>
      <c r="I14" s="30"/>
      <c r="K14" s="16">
        <v>720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ht="14.25">
      <c r="A15" s="2" t="s">
        <v>14</v>
      </c>
      <c r="B15" s="1"/>
      <c r="C15" s="1"/>
      <c r="D15" s="6" t="s">
        <v>52</v>
      </c>
      <c r="E15" s="5"/>
      <c r="F15" s="5"/>
      <c r="G15" s="5"/>
      <c r="H15" s="2" t="s">
        <v>8</v>
      </c>
      <c r="I15" s="30"/>
      <c r="K15" s="16">
        <v>590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ht="14.25">
      <c r="A16" s="2" t="s">
        <v>15</v>
      </c>
      <c r="B16" s="1"/>
      <c r="C16" s="1"/>
      <c r="D16" s="6" t="s">
        <v>57</v>
      </c>
      <c r="E16" s="5"/>
      <c r="F16" s="5"/>
      <c r="G16" s="5"/>
      <c r="H16" s="2" t="s">
        <v>9</v>
      </c>
      <c r="I16" s="30"/>
      <c r="K16" s="16">
        <v>180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ht="14.25">
      <c r="A17" s="2" t="s">
        <v>16</v>
      </c>
      <c r="B17" s="1"/>
      <c r="C17" s="1"/>
      <c r="D17" s="6" t="s">
        <v>206</v>
      </c>
      <c r="E17" s="5"/>
      <c r="F17" s="5"/>
      <c r="G17" s="5"/>
      <c r="H17" s="2" t="s">
        <v>58</v>
      </c>
      <c r="I17" s="6"/>
      <c r="K17" s="16">
        <v>650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ht="14.25">
      <c r="A18" s="2" t="s">
        <v>28</v>
      </c>
      <c r="B18" s="1"/>
      <c r="C18" s="1"/>
      <c r="D18" s="6" t="s">
        <v>29</v>
      </c>
      <c r="E18" s="5"/>
      <c r="F18" s="5"/>
      <c r="G18" s="5"/>
      <c r="H18" s="27" t="s">
        <v>30</v>
      </c>
      <c r="I18" s="6"/>
      <c r="J18" s="1"/>
      <c r="K18" s="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2:30" ht="14.25">
      <c r="B19" s="1"/>
      <c r="C19" s="1"/>
      <c r="D19" s="6" t="s">
        <v>57</v>
      </c>
      <c r="E19" s="5"/>
      <c r="F19" s="5"/>
      <c r="G19" s="5"/>
      <c r="H19" s="6" t="s">
        <v>224</v>
      </c>
      <c r="I19" s="6"/>
      <c r="J19" s="1"/>
      <c r="K19" s="1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ht="14.25">
      <c r="A20" s="2" t="s">
        <v>31</v>
      </c>
      <c r="B20" s="1"/>
      <c r="C20" s="1"/>
      <c r="D20" s="6"/>
      <c r="E20" s="5"/>
      <c r="F20" s="49">
        <v>31</v>
      </c>
      <c r="G20" s="5"/>
      <c r="H20" s="6"/>
      <c r="I20" s="49">
        <v>32</v>
      </c>
      <c r="J20" s="1"/>
      <c r="K20" s="1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ht="14.25">
      <c r="A21" s="2" t="s">
        <v>225</v>
      </c>
      <c r="B21" s="1"/>
      <c r="C21" s="7"/>
      <c r="D21" s="6"/>
      <c r="E21" s="5"/>
      <c r="F21" s="5"/>
      <c r="G21" s="1" t="s">
        <v>32</v>
      </c>
      <c r="H21" s="50" t="s">
        <v>226</v>
      </c>
      <c r="I21" s="5"/>
      <c r="J21" s="1"/>
      <c r="K21" s="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2:30" ht="14.25">
      <c r="B22" s="1"/>
      <c r="C22" s="7" t="s">
        <v>33</v>
      </c>
      <c r="D22" s="6"/>
      <c r="E22" s="5"/>
      <c r="F22" s="5"/>
      <c r="G22" s="1" t="s">
        <v>33</v>
      </c>
      <c r="H22" s="6"/>
      <c r="I22" s="6"/>
      <c r="J22" s="1"/>
      <c r="K22" s="1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2:30" ht="14.25">
      <c r="B23" s="1"/>
      <c r="C23" s="7" t="s">
        <v>34</v>
      </c>
      <c r="D23" s="6"/>
      <c r="E23" s="5"/>
      <c r="F23" s="5"/>
      <c r="G23" s="1" t="s">
        <v>34</v>
      </c>
      <c r="H23" s="6"/>
      <c r="I23" s="6"/>
      <c r="J23" s="1"/>
      <c r="K23" s="1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ht="14.25">
      <c r="A24" s="2" t="s">
        <v>37</v>
      </c>
      <c r="B24" s="1"/>
      <c r="C24" s="29"/>
      <c r="D24" s="49" t="s">
        <v>110</v>
      </c>
      <c r="E24" s="5"/>
      <c r="F24" s="5"/>
      <c r="G24" s="5"/>
      <c r="H24" s="69" t="s">
        <v>227</v>
      </c>
      <c r="I24" s="69"/>
      <c r="J24" s="69"/>
      <c r="K24" s="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2:26" ht="14.25">
      <c r="B25" s="1"/>
      <c r="C25" s="7"/>
      <c r="D25" s="6"/>
      <c r="E25" s="5"/>
      <c r="F25" s="5"/>
      <c r="G25" s="1"/>
      <c r="H25" s="6"/>
      <c r="I25" s="6"/>
      <c r="J25" s="1"/>
      <c r="K25" s="1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ht="14.25">
      <c r="A26" s="8" t="s">
        <v>26</v>
      </c>
      <c r="B26" s="8" t="s">
        <v>19</v>
      </c>
      <c r="C26" s="9" t="s">
        <v>41</v>
      </c>
      <c r="D26" s="10"/>
      <c r="E26" s="11"/>
      <c r="F26" s="53" t="s">
        <v>1</v>
      </c>
      <c r="G26" s="53" t="s">
        <v>117</v>
      </c>
      <c r="H26" s="8" t="s">
        <v>4</v>
      </c>
      <c r="I26" s="46"/>
      <c r="J26" s="47" t="s">
        <v>46</v>
      </c>
      <c r="K26" s="48"/>
      <c r="L26" s="8" t="s">
        <v>24</v>
      </c>
      <c r="M26" s="8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ht="14.25">
      <c r="A27" s="12"/>
      <c r="B27" s="12" t="s">
        <v>20</v>
      </c>
      <c r="C27" s="13"/>
      <c r="D27" s="14"/>
      <c r="E27" s="15"/>
      <c r="F27" s="54" t="s">
        <v>5</v>
      </c>
      <c r="G27" s="54" t="s">
        <v>118</v>
      </c>
      <c r="H27" s="12"/>
      <c r="I27" s="45" t="s">
        <v>47</v>
      </c>
      <c r="J27" s="45" t="s">
        <v>48</v>
      </c>
      <c r="K27" s="45" t="s">
        <v>13</v>
      </c>
      <c r="L27" s="12" t="s">
        <v>25</v>
      </c>
      <c r="M27" s="12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12" s="1" customFormat="1" ht="12.75">
      <c r="A28" s="16">
        <v>1</v>
      </c>
      <c r="B28" s="16">
        <v>63</v>
      </c>
      <c r="C28" s="49" t="s">
        <v>178</v>
      </c>
      <c r="F28" s="16">
        <v>1999</v>
      </c>
      <c r="G28" s="16" t="s">
        <v>124</v>
      </c>
      <c r="H28" s="1" t="s">
        <v>150</v>
      </c>
      <c r="I28" s="26">
        <v>49.56</v>
      </c>
      <c r="J28">
        <v>48.86</v>
      </c>
      <c r="K28" s="26">
        <f>I28+J28</f>
        <v>98.42</v>
      </c>
      <c r="L28" s="55"/>
    </row>
    <row r="29" spans="1:12" s="1" customFormat="1" ht="12.75">
      <c r="A29" s="16">
        <v>2</v>
      </c>
      <c r="B29" s="16">
        <v>69</v>
      </c>
      <c r="C29" s="49" t="s">
        <v>190</v>
      </c>
      <c r="D29" s="49"/>
      <c r="E29" s="49"/>
      <c r="F29" s="56">
        <v>1999</v>
      </c>
      <c r="G29" s="56" t="s">
        <v>72</v>
      </c>
      <c r="H29" s="49" t="s">
        <v>85</v>
      </c>
      <c r="I29" s="26">
        <v>51.57</v>
      </c>
      <c r="J29">
        <v>51.26</v>
      </c>
      <c r="K29" s="26">
        <f aca="true" t="shared" si="0" ref="K29:K37">I29+J29</f>
        <v>102.83</v>
      </c>
      <c r="L29" s="55" t="s">
        <v>230</v>
      </c>
    </row>
    <row r="30" spans="1:12" s="1" customFormat="1" ht="12.75">
      <c r="A30" s="16">
        <v>3</v>
      </c>
      <c r="B30" s="16">
        <v>61</v>
      </c>
      <c r="C30" s="49" t="s">
        <v>182</v>
      </c>
      <c r="F30" s="16">
        <v>2000</v>
      </c>
      <c r="G30" s="16" t="s">
        <v>72</v>
      </c>
      <c r="H30" s="1" t="s">
        <v>67</v>
      </c>
      <c r="I30" s="26">
        <v>56.9</v>
      </c>
      <c r="J30">
        <v>55.37</v>
      </c>
      <c r="K30" s="26">
        <f t="shared" si="0"/>
        <v>112.27</v>
      </c>
      <c r="L30" s="55"/>
    </row>
    <row r="31" spans="1:12" s="1" customFormat="1" ht="12.75">
      <c r="A31" s="16">
        <v>4</v>
      </c>
      <c r="B31" s="16">
        <v>65</v>
      </c>
      <c r="C31" s="49" t="s">
        <v>192</v>
      </c>
      <c r="D31" s="49"/>
      <c r="E31" s="49"/>
      <c r="F31" s="56">
        <v>2000</v>
      </c>
      <c r="G31" s="56" t="s">
        <v>72</v>
      </c>
      <c r="H31" s="49" t="s">
        <v>129</v>
      </c>
      <c r="I31" s="26">
        <v>57.37</v>
      </c>
      <c r="J31">
        <v>55.96</v>
      </c>
      <c r="K31" s="26">
        <f t="shared" si="0"/>
        <v>113.33</v>
      </c>
      <c r="L31" s="55"/>
    </row>
    <row r="32" spans="1:12" s="1" customFormat="1" ht="12.75">
      <c r="A32" s="16">
        <v>5</v>
      </c>
      <c r="B32" s="16">
        <v>67</v>
      </c>
      <c r="C32" s="21" t="s">
        <v>189</v>
      </c>
      <c r="F32" s="16">
        <v>1999</v>
      </c>
      <c r="G32" s="16" t="s">
        <v>72</v>
      </c>
      <c r="H32" s="21" t="s">
        <v>85</v>
      </c>
      <c r="I32" s="26">
        <v>57.6</v>
      </c>
      <c r="J32">
        <v>56.68</v>
      </c>
      <c r="K32" s="26">
        <f t="shared" si="0"/>
        <v>114.28</v>
      </c>
      <c r="L32" s="55"/>
    </row>
    <row r="33" spans="1:12" s="1" customFormat="1" ht="12.75">
      <c r="A33" s="16">
        <v>6</v>
      </c>
      <c r="B33" s="16">
        <v>57</v>
      </c>
      <c r="C33" s="49" t="s">
        <v>77</v>
      </c>
      <c r="F33" s="16">
        <v>2000</v>
      </c>
      <c r="G33" s="16" t="s">
        <v>123</v>
      </c>
      <c r="H33" s="1" t="s">
        <v>73</v>
      </c>
      <c r="I33" s="26">
        <v>60.65</v>
      </c>
      <c r="J33">
        <v>58.11</v>
      </c>
      <c r="K33" s="26">
        <f t="shared" si="0"/>
        <v>118.75999999999999</v>
      </c>
      <c r="L33" s="55"/>
    </row>
    <row r="34" spans="1:12" s="1" customFormat="1" ht="12.75">
      <c r="A34" s="16">
        <v>7</v>
      </c>
      <c r="B34" s="16">
        <v>60</v>
      </c>
      <c r="C34" s="49" t="s">
        <v>179</v>
      </c>
      <c r="F34" s="16">
        <v>1999</v>
      </c>
      <c r="G34" s="16" t="s">
        <v>124</v>
      </c>
      <c r="H34" s="1" t="s">
        <v>150</v>
      </c>
      <c r="I34" s="26">
        <v>62.32</v>
      </c>
      <c r="J34">
        <v>57.59</v>
      </c>
      <c r="K34" s="26">
        <f t="shared" si="0"/>
        <v>119.91</v>
      </c>
      <c r="L34" s="55"/>
    </row>
    <row r="35" spans="1:12" s="1" customFormat="1" ht="12.75">
      <c r="A35" s="16">
        <v>8</v>
      </c>
      <c r="B35" s="16">
        <v>70</v>
      </c>
      <c r="C35" s="49" t="s">
        <v>119</v>
      </c>
      <c r="F35" s="16">
        <v>1999</v>
      </c>
      <c r="G35" s="16" t="s">
        <v>123</v>
      </c>
      <c r="H35" s="1" t="s">
        <v>73</v>
      </c>
      <c r="I35" s="26">
        <v>82.13</v>
      </c>
      <c r="J35">
        <v>54.82</v>
      </c>
      <c r="K35" s="26">
        <f>I35+J35</f>
        <v>136.95</v>
      </c>
      <c r="L35" s="55"/>
    </row>
    <row r="36" spans="1:12" s="1" customFormat="1" ht="12.75">
      <c r="A36" s="16">
        <v>9</v>
      </c>
      <c r="B36" s="16">
        <v>68</v>
      </c>
      <c r="C36" s="49" t="s">
        <v>183</v>
      </c>
      <c r="D36" s="49"/>
      <c r="E36" s="49"/>
      <c r="F36" s="56">
        <v>1999</v>
      </c>
      <c r="G36" s="56" t="s">
        <v>72</v>
      </c>
      <c r="H36" s="49" t="s">
        <v>73</v>
      </c>
      <c r="I36" s="26">
        <v>70.69</v>
      </c>
      <c r="J36">
        <v>66.93</v>
      </c>
      <c r="K36" s="26">
        <f t="shared" si="0"/>
        <v>137.62</v>
      </c>
      <c r="L36" s="55"/>
    </row>
    <row r="37" spans="1:12" s="1" customFormat="1" ht="12.75">
      <c r="A37" s="16">
        <v>10</v>
      </c>
      <c r="B37" s="16">
        <v>66</v>
      </c>
      <c r="C37" s="49" t="s">
        <v>76</v>
      </c>
      <c r="F37" s="16">
        <v>1999</v>
      </c>
      <c r="G37" s="16" t="s">
        <v>123</v>
      </c>
      <c r="H37" s="1" t="s">
        <v>73</v>
      </c>
      <c r="I37" s="26">
        <v>80.3</v>
      </c>
      <c r="J37">
        <v>62.23</v>
      </c>
      <c r="K37" s="26">
        <f t="shared" si="0"/>
        <v>142.53</v>
      </c>
      <c r="L37" s="55"/>
    </row>
    <row r="38" spans="1:12" s="1" customFormat="1" ht="12.75">
      <c r="A38" s="16"/>
      <c r="B38" s="16"/>
      <c r="C38" s="49"/>
      <c r="F38" s="16"/>
      <c r="G38" s="16"/>
      <c r="I38" s="26"/>
      <c r="J38"/>
      <c r="K38" s="26"/>
      <c r="L38" s="55"/>
    </row>
    <row r="39" spans="1:12" s="1" customFormat="1" ht="12.75">
      <c r="A39" s="16"/>
      <c r="B39" s="16"/>
      <c r="C39" s="49"/>
      <c r="F39" s="16"/>
      <c r="G39" s="16"/>
      <c r="I39" s="26"/>
      <c r="J39"/>
      <c r="K39" s="26"/>
      <c r="L39" s="55"/>
    </row>
    <row r="40" spans="1:12" s="1" customFormat="1" ht="12.75">
      <c r="A40" s="16"/>
      <c r="B40" s="16"/>
      <c r="C40" s="21"/>
      <c r="F40" s="16"/>
      <c r="G40" s="16"/>
      <c r="H40" s="21"/>
      <c r="I40" s="26"/>
      <c r="J40"/>
      <c r="K40" s="26"/>
      <c r="L40"/>
    </row>
    <row r="41" spans="1:12" s="1" customFormat="1" ht="12.75">
      <c r="A41" s="16"/>
      <c r="B41" s="16"/>
      <c r="C41" s="21" t="s">
        <v>127</v>
      </c>
      <c r="F41" s="16"/>
      <c r="G41" s="16"/>
      <c r="H41" s="21"/>
      <c r="I41" s="26"/>
      <c r="J41"/>
      <c r="K41" s="26"/>
      <c r="L41"/>
    </row>
    <row r="42" spans="1:12" s="1" customFormat="1" ht="12.75">
      <c r="A42" s="16"/>
      <c r="B42" s="16">
        <v>95</v>
      </c>
      <c r="C42" s="49" t="s">
        <v>222</v>
      </c>
      <c r="D42" s="49"/>
      <c r="E42" s="49"/>
      <c r="F42" s="56">
        <v>1999</v>
      </c>
      <c r="G42" s="56" t="s">
        <v>72</v>
      </c>
      <c r="H42" s="49" t="s">
        <v>73</v>
      </c>
      <c r="I42" s="26"/>
      <c r="J42"/>
      <c r="K42" s="26"/>
      <c r="L42"/>
    </row>
    <row r="43" spans="1:12" s="1" customFormat="1" ht="12.75">
      <c r="A43" s="16"/>
      <c r="B43" s="16">
        <v>58</v>
      </c>
      <c r="C43" s="49" t="s">
        <v>180</v>
      </c>
      <c r="F43" s="16">
        <v>2002</v>
      </c>
      <c r="G43" s="16" t="s">
        <v>123</v>
      </c>
      <c r="H43" s="1" t="s">
        <v>90</v>
      </c>
      <c r="I43" s="26"/>
      <c r="J43"/>
      <c r="K43" s="26"/>
      <c r="L43"/>
    </row>
    <row r="44" spans="1:12" s="1" customFormat="1" ht="12.75">
      <c r="A44" s="16"/>
      <c r="B44" s="16">
        <v>62</v>
      </c>
      <c r="C44" s="49" t="s">
        <v>181</v>
      </c>
      <c r="F44" s="16">
        <v>2002</v>
      </c>
      <c r="G44" s="16" t="s">
        <v>72</v>
      </c>
      <c r="H44" s="1" t="s">
        <v>67</v>
      </c>
      <c r="I44" s="26"/>
      <c r="J44"/>
      <c r="K44" s="26"/>
      <c r="L44"/>
    </row>
    <row r="45" spans="1:12" s="1" customFormat="1" ht="12.75">
      <c r="A45" s="16"/>
      <c r="B45" s="16"/>
      <c r="C45" s="49"/>
      <c r="F45" s="16"/>
      <c r="G45" s="16"/>
      <c r="I45" s="26"/>
      <c r="J45"/>
      <c r="K45" s="26"/>
      <c r="L45"/>
    </row>
    <row r="46" spans="1:12" s="1" customFormat="1" ht="12.75">
      <c r="A46" s="16"/>
      <c r="B46" s="16"/>
      <c r="C46" s="21" t="s">
        <v>133</v>
      </c>
      <c r="F46" s="16"/>
      <c r="G46" s="16"/>
      <c r="H46" s="21"/>
      <c r="I46" s="26"/>
      <c r="J46"/>
      <c r="K46" s="26"/>
      <c r="L46"/>
    </row>
    <row r="47" spans="1:12" s="1" customFormat="1" ht="12.75">
      <c r="A47" s="16"/>
      <c r="B47" s="16">
        <v>64</v>
      </c>
      <c r="C47" s="49" t="s">
        <v>185</v>
      </c>
      <c r="F47" s="16">
        <v>1999</v>
      </c>
      <c r="G47" s="16" t="s">
        <v>72</v>
      </c>
      <c r="H47" s="1" t="s">
        <v>73</v>
      </c>
      <c r="I47" s="26"/>
      <c r="J47"/>
      <c r="K47" s="26"/>
      <c r="L47"/>
    </row>
    <row r="48" spans="1:12" s="1" customFormat="1" ht="12.75">
      <c r="A48" s="16"/>
      <c r="B48" s="16">
        <v>98</v>
      </c>
      <c r="C48" s="21" t="s">
        <v>228</v>
      </c>
      <c r="F48" s="16">
        <v>1998</v>
      </c>
      <c r="G48" s="16" t="s">
        <v>72</v>
      </c>
      <c r="H48" s="21" t="s">
        <v>73</v>
      </c>
      <c r="I48" s="26"/>
      <c r="J48"/>
      <c r="K48" s="26"/>
      <c r="L48"/>
    </row>
    <row r="49" spans="1:12" s="1" customFormat="1" ht="12.75">
      <c r="A49" s="16"/>
      <c r="B49" s="16"/>
      <c r="C49" s="21"/>
      <c r="F49" s="16"/>
      <c r="G49" s="16"/>
      <c r="H49" s="21"/>
      <c r="I49" s="26"/>
      <c r="J49"/>
      <c r="K49" s="26"/>
      <c r="L49"/>
    </row>
    <row r="50" spans="1:12" s="1" customFormat="1" ht="12.75">
      <c r="A50" s="16"/>
      <c r="B50" s="16"/>
      <c r="C50" s="21" t="s">
        <v>111</v>
      </c>
      <c r="F50" s="16"/>
      <c r="G50" s="16"/>
      <c r="H50" s="21"/>
      <c r="I50" s="26"/>
      <c r="J50"/>
      <c r="K50" s="26"/>
      <c r="L50"/>
    </row>
    <row r="51" spans="1:12" s="1" customFormat="1" ht="12.75">
      <c r="A51" s="16"/>
      <c r="B51" s="16">
        <v>59</v>
      </c>
      <c r="C51" s="49" t="s">
        <v>96</v>
      </c>
      <c r="F51" s="16">
        <v>2000</v>
      </c>
      <c r="G51" s="16">
        <v>3</v>
      </c>
      <c r="H51" s="1" t="s">
        <v>90</v>
      </c>
      <c r="I51" s="26"/>
      <c r="J51"/>
      <c r="K51" s="26"/>
      <c r="L51"/>
    </row>
    <row r="52" spans="1:12" s="1" customFormat="1" ht="12.75">
      <c r="A52" s="16"/>
      <c r="B52" s="16">
        <v>97</v>
      </c>
      <c r="C52" s="21" t="s">
        <v>229</v>
      </c>
      <c r="F52" s="16">
        <v>1999</v>
      </c>
      <c r="G52" s="16" t="s">
        <v>230</v>
      </c>
      <c r="H52" s="21" t="s">
        <v>98</v>
      </c>
      <c r="I52" s="26"/>
      <c r="J52"/>
      <c r="K52" s="26"/>
      <c r="L52"/>
    </row>
    <row r="53" spans="1:12" s="1" customFormat="1" ht="12.75">
      <c r="A53" s="16"/>
      <c r="B53" s="16"/>
      <c r="C53" s="21"/>
      <c r="F53" s="16"/>
      <c r="G53" s="16"/>
      <c r="H53" s="21"/>
      <c r="I53" s="26"/>
      <c r="J53" s="26"/>
      <c r="K53" s="26"/>
      <c r="L53" s="16"/>
    </row>
    <row r="54" spans="1:12" s="1" customFormat="1" ht="12.75">
      <c r="A54" s="16"/>
      <c r="B54" s="16"/>
      <c r="C54" s="21"/>
      <c r="F54" s="16"/>
      <c r="G54" s="16"/>
      <c r="H54" s="21"/>
      <c r="I54" s="26"/>
      <c r="J54" s="26"/>
      <c r="K54" s="26"/>
      <c r="L54" s="16"/>
    </row>
    <row r="55" spans="1:12" s="1" customFormat="1" ht="12.75">
      <c r="A55" s="16"/>
      <c r="B55" s="16"/>
      <c r="C55" s="21" t="s">
        <v>113</v>
      </c>
      <c r="F55" s="67" t="s">
        <v>52</v>
      </c>
      <c r="G55" s="67"/>
      <c r="H55" s="67"/>
      <c r="I55" s="26"/>
      <c r="J55" s="26"/>
      <c r="K55" s="26"/>
      <c r="L55" s="16"/>
    </row>
    <row r="56" spans="1:12" s="1" customFormat="1" ht="12.75">
      <c r="A56" s="16"/>
      <c r="B56" s="16"/>
      <c r="C56" s="21"/>
      <c r="F56" s="16"/>
      <c r="G56" s="16"/>
      <c r="H56" s="21"/>
      <c r="I56" s="26"/>
      <c r="J56" s="26"/>
      <c r="K56" s="26"/>
      <c r="L56" s="16"/>
    </row>
    <row r="57" spans="1:12" s="1" customFormat="1" ht="12.75">
      <c r="A57" s="16"/>
      <c r="B57" s="16"/>
      <c r="C57" s="21" t="s">
        <v>105</v>
      </c>
      <c r="F57" s="67" t="s">
        <v>106</v>
      </c>
      <c r="G57" s="67"/>
      <c r="H57" s="67"/>
      <c r="I57" s="26"/>
      <c r="J57" s="26"/>
      <c r="K57" s="26"/>
      <c r="L57" s="16"/>
    </row>
    <row r="58" spans="1:12" s="1" customFormat="1" ht="12.75">
      <c r="A58" s="16"/>
      <c r="B58" s="16"/>
      <c r="C58" s="21"/>
      <c r="F58" s="16"/>
      <c r="G58" s="16"/>
      <c r="H58" s="21"/>
      <c r="I58" s="26"/>
      <c r="J58" s="26"/>
      <c r="K58" s="26"/>
      <c r="L58" s="16"/>
    </row>
    <row r="59" spans="1:12" s="1" customFormat="1" ht="12.75">
      <c r="A59" s="16"/>
      <c r="B59" s="16"/>
      <c r="C59" s="21"/>
      <c r="F59" s="16"/>
      <c r="G59" s="16"/>
      <c r="H59" s="21"/>
      <c r="I59" s="26"/>
      <c r="J59" s="26"/>
      <c r="K59" s="26"/>
      <c r="L59" s="16"/>
    </row>
    <row r="60" spans="14:26" ht="14.25"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4:26" ht="14.25"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4:26" ht="14.25"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4:26" ht="14.25"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4:26" ht="14.25"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4:26" ht="14.25"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4:26" ht="14.25"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4:26" ht="14.25"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4:26" ht="14.25"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4:26" ht="14.25"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14:26" ht="14.25"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14:26" ht="14.25"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4:26" ht="14.25"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4:26" ht="14.25"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4:26" ht="14.25"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4:26" ht="14.25"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4:26" ht="14.25"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4:26" ht="14.25"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4:26" ht="14.25"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4:26" ht="14.25"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4:26" ht="14.25"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4:26" ht="14.25"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4:26" ht="14.25"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4:26" ht="14.25"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4:26" ht="14.25"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4:26" ht="14.25"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4:26" ht="14.25"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14:26" ht="14.25"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14:26" ht="14.25"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14:26" ht="14.25"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4:26" ht="14.25"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4:26" ht="14.25"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14:26" ht="14.25"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14:26" ht="14.25"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4:26" ht="14.25"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14:26" ht="14.25"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14:26" ht="14.25"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14:26" ht="14.25"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14:26" ht="14.25"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14:26" ht="14.25"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14:26" ht="14.25"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14:26" ht="14.25"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14:26" ht="14.25"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14:26" ht="14.25">
      <c r="N103"/>
      <c r="O103"/>
      <c r="P103"/>
      <c r="Q103"/>
      <c r="R103"/>
      <c r="S103"/>
      <c r="T103"/>
      <c r="U103"/>
      <c r="V103"/>
      <c r="W103"/>
      <c r="X103"/>
      <c r="Y103"/>
      <c r="Z103"/>
    </row>
    <row r="104" spans="14:26" ht="14.25">
      <c r="N104"/>
      <c r="O104"/>
      <c r="P104"/>
      <c r="Q104"/>
      <c r="R104"/>
      <c r="S104"/>
      <c r="T104"/>
      <c r="U104"/>
      <c r="V104"/>
      <c r="W104"/>
      <c r="X104"/>
      <c r="Y104"/>
      <c r="Z104"/>
    </row>
    <row r="105" spans="14:26" ht="14.25">
      <c r="N105"/>
      <c r="O105"/>
      <c r="P105"/>
      <c r="Q105"/>
      <c r="R105"/>
      <c r="S105"/>
      <c r="T105"/>
      <c r="U105"/>
      <c r="V105"/>
      <c r="W105"/>
      <c r="X105"/>
      <c r="Y105"/>
      <c r="Z105"/>
    </row>
    <row r="106" spans="14:26" ht="14.25">
      <c r="N10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14:26" ht="14.25">
      <c r="N107"/>
      <c r="O107"/>
      <c r="P107"/>
      <c r="Q107"/>
      <c r="R107"/>
      <c r="S107"/>
      <c r="T107"/>
      <c r="U107"/>
      <c r="V107"/>
      <c r="W107"/>
      <c r="X107"/>
      <c r="Y107"/>
      <c r="Z107"/>
    </row>
    <row r="108" spans="14:26" ht="14.25">
      <c r="N108"/>
      <c r="O108"/>
      <c r="P108"/>
      <c r="Q108"/>
      <c r="R108"/>
      <c r="S108"/>
      <c r="T108"/>
      <c r="U108"/>
      <c r="V108"/>
      <c r="W108"/>
      <c r="X108"/>
      <c r="Y108"/>
      <c r="Z108"/>
    </row>
    <row r="109" spans="14:26" ht="14.25">
      <c r="N109"/>
      <c r="O109"/>
      <c r="P109"/>
      <c r="Q109"/>
      <c r="R109"/>
      <c r="S109"/>
      <c r="T109"/>
      <c r="U109"/>
      <c r="V109"/>
      <c r="W109"/>
      <c r="X109"/>
      <c r="Y109"/>
      <c r="Z109"/>
    </row>
    <row r="110" spans="14:26" ht="14.25">
      <c r="N110"/>
      <c r="O110"/>
      <c r="P110"/>
      <c r="Q110"/>
      <c r="R110"/>
      <c r="S110"/>
      <c r="T110"/>
      <c r="U110"/>
      <c r="V110"/>
      <c r="W110"/>
      <c r="X110"/>
      <c r="Y110"/>
      <c r="Z110"/>
    </row>
    <row r="111" spans="14:26" ht="14.25">
      <c r="N11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14:26" ht="14.25">
      <c r="N112"/>
      <c r="O112"/>
      <c r="P112"/>
      <c r="Q112"/>
      <c r="R112"/>
      <c r="S112"/>
      <c r="T112"/>
      <c r="U112"/>
      <c r="V112"/>
      <c r="W112"/>
      <c r="X112"/>
      <c r="Y112"/>
      <c r="Z112"/>
    </row>
    <row r="113" spans="14:26" ht="14.25">
      <c r="N113"/>
      <c r="O113"/>
      <c r="P113"/>
      <c r="Q113"/>
      <c r="R113"/>
      <c r="S113"/>
      <c r="T113"/>
      <c r="U113"/>
      <c r="V113"/>
      <c r="W113"/>
      <c r="X113"/>
      <c r="Y113"/>
      <c r="Z113"/>
    </row>
    <row r="114" spans="14:26" ht="14.25"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14:26" ht="14.25">
      <c r="N115"/>
      <c r="O115"/>
      <c r="P115"/>
      <c r="Q115"/>
      <c r="R115"/>
      <c r="S115"/>
      <c r="T115"/>
      <c r="U115"/>
      <c r="V115"/>
      <c r="W115"/>
      <c r="X115"/>
      <c r="Y115"/>
      <c r="Z115"/>
    </row>
    <row r="116" spans="14:26" ht="14.25">
      <c r="N116"/>
      <c r="O116"/>
      <c r="P116"/>
      <c r="Q116"/>
      <c r="R116"/>
      <c r="S116"/>
      <c r="T116"/>
      <c r="U116"/>
      <c r="V116"/>
      <c r="W116"/>
      <c r="X116"/>
      <c r="Y116"/>
      <c r="Z116"/>
    </row>
    <row r="117" spans="14:26" ht="14.25">
      <c r="N117"/>
      <c r="O117"/>
      <c r="P117"/>
      <c r="Q117"/>
      <c r="R117"/>
      <c r="S117"/>
      <c r="T117"/>
      <c r="U117"/>
      <c r="V117"/>
      <c r="W117"/>
      <c r="X117"/>
      <c r="Y117"/>
      <c r="Z117"/>
    </row>
    <row r="118" spans="14:26" ht="14.25">
      <c r="N118"/>
      <c r="O118"/>
      <c r="P118"/>
      <c r="Q118"/>
      <c r="R118"/>
      <c r="S118"/>
      <c r="T118"/>
      <c r="U118"/>
      <c r="V118"/>
      <c r="W118"/>
      <c r="X118"/>
      <c r="Y118"/>
      <c r="Z118"/>
    </row>
    <row r="119" spans="14:26" ht="14.25">
      <c r="N119"/>
      <c r="O119"/>
      <c r="P119"/>
      <c r="Q119"/>
      <c r="R119"/>
      <c r="S119"/>
      <c r="T119"/>
      <c r="U119"/>
      <c r="V119"/>
      <c r="W119"/>
      <c r="X119"/>
      <c r="Y119"/>
      <c r="Z119"/>
    </row>
    <row r="120" spans="14:26" ht="14.25">
      <c r="N120"/>
      <c r="O120"/>
      <c r="P120"/>
      <c r="Q120"/>
      <c r="R120"/>
      <c r="S120"/>
      <c r="T120"/>
      <c r="U120"/>
      <c r="V120"/>
      <c r="W120"/>
      <c r="X120"/>
      <c r="Y120"/>
      <c r="Z120"/>
    </row>
    <row r="121" spans="14:26" ht="14.25">
      <c r="N121"/>
      <c r="O121"/>
      <c r="P121"/>
      <c r="Q121"/>
      <c r="R121"/>
      <c r="S121"/>
      <c r="T121"/>
      <c r="U121"/>
      <c r="V121"/>
      <c r="W121"/>
      <c r="X121"/>
      <c r="Y121"/>
      <c r="Z121"/>
    </row>
    <row r="122" spans="14:26" ht="14.25">
      <c r="N122"/>
      <c r="O122"/>
      <c r="P122"/>
      <c r="Q122"/>
      <c r="R122"/>
      <c r="S122"/>
      <c r="T122"/>
      <c r="U122"/>
      <c r="V122"/>
      <c r="W122"/>
      <c r="X122"/>
      <c r="Y122"/>
      <c r="Z122"/>
    </row>
    <row r="123" spans="14:26" ht="14.25">
      <c r="N123"/>
      <c r="O123"/>
      <c r="P123"/>
      <c r="Q123"/>
      <c r="R123"/>
      <c r="S123"/>
      <c r="T123"/>
      <c r="U123"/>
      <c r="V123"/>
      <c r="W123"/>
      <c r="X123"/>
      <c r="Y123"/>
      <c r="Z123"/>
    </row>
    <row r="124" spans="14:26" ht="14.25">
      <c r="N124"/>
      <c r="O124"/>
      <c r="P124"/>
      <c r="Q124"/>
      <c r="R124"/>
      <c r="S124"/>
      <c r="T124"/>
      <c r="U124"/>
      <c r="V124"/>
      <c r="W124"/>
      <c r="X124"/>
      <c r="Y124"/>
      <c r="Z124"/>
    </row>
    <row r="125" spans="14:26" ht="14.25">
      <c r="N125"/>
      <c r="O125"/>
      <c r="P125"/>
      <c r="Q125"/>
      <c r="R125"/>
      <c r="S125"/>
      <c r="T125"/>
      <c r="U125"/>
      <c r="V125"/>
      <c r="W125"/>
      <c r="X125"/>
      <c r="Y125"/>
      <c r="Z125"/>
    </row>
    <row r="126" spans="14:26" ht="14.25">
      <c r="N126"/>
      <c r="O126"/>
      <c r="P126"/>
      <c r="Q126"/>
      <c r="R126"/>
      <c r="S126"/>
      <c r="T126"/>
      <c r="U126"/>
      <c r="V126"/>
      <c r="W126"/>
      <c r="X126"/>
      <c r="Y126"/>
      <c r="Z126"/>
    </row>
    <row r="127" spans="14:26" ht="14.25">
      <c r="N127"/>
      <c r="O127"/>
      <c r="P127"/>
      <c r="Q127"/>
      <c r="R127"/>
      <c r="S127"/>
      <c r="T127"/>
      <c r="U127"/>
      <c r="V127"/>
      <c r="W127"/>
      <c r="X127"/>
      <c r="Y127"/>
      <c r="Z127"/>
    </row>
    <row r="128" spans="14:26" ht="14.25">
      <c r="N128"/>
      <c r="O128"/>
      <c r="P128"/>
      <c r="Q128"/>
      <c r="R128"/>
      <c r="S128"/>
      <c r="T128"/>
      <c r="U128"/>
      <c r="V128"/>
      <c r="W128"/>
      <c r="X128"/>
      <c r="Y128"/>
      <c r="Z128"/>
    </row>
    <row r="129" spans="14:26" ht="14.25">
      <c r="N129"/>
      <c r="O129"/>
      <c r="P129"/>
      <c r="Q129"/>
      <c r="R129"/>
      <c r="S129"/>
      <c r="T129"/>
      <c r="U129"/>
      <c r="V129"/>
      <c r="W129"/>
      <c r="X129"/>
      <c r="Y129"/>
      <c r="Z129"/>
    </row>
    <row r="130" spans="14:26" ht="14.25">
      <c r="N130"/>
      <c r="O130"/>
      <c r="P130"/>
      <c r="Q130"/>
      <c r="R130"/>
      <c r="S130"/>
      <c r="T130"/>
      <c r="U130"/>
      <c r="V130"/>
      <c r="W130"/>
      <c r="X130"/>
      <c r="Y130"/>
      <c r="Z130"/>
    </row>
    <row r="131" spans="14:26" ht="14.25">
      <c r="N131"/>
      <c r="O131"/>
      <c r="P131"/>
      <c r="Q131"/>
      <c r="R131"/>
      <c r="S131"/>
      <c r="T131"/>
      <c r="U131"/>
      <c r="V131"/>
      <c r="W131"/>
      <c r="X131"/>
      <c r="Y131"/>
      <c r="Z131"/>
    </row>
    <row r="132" spans="14:26" ht="14.25">
      <c r="N132"/>
      <c r="O132"/>
      <c r="P132"/>
      <c r="Q132"/>
      <c r="R132"/>
      <c r="S132"/>
      <c r="T132"/>
      <c r="U132"/>
      <c r="V132"/>
      <c r="W132"/>
      <c r="X132"/>
      <c r="Y132"/>
      <c r="Z132"/>
    </row>
    <row r="133" spans="14:26" ht="14.25">
      <c r="N133"/>
      <c r="O133"/>
      <c r="P133"/>
      <c r="Q133"/>
      <c r="R133"/>
      <c r="S133"/>
      <c r="T133"/>
      <c r="U133"/>
      <c r="V133"/>
      <c r="W133"/>
      <c r="X133"/>
      <c r="Y133"/>
      <c r="Z133"/>
    </row>
    <row r="134" spans="14:26" ht="14.25">
      <c r="N134"/>
      <c r="O134"/>
      <c r="P134"/>
      <c r="Q134"/>
      <c r="R134"/>
      <c r="S134"/>
      <c r="T134"/>
      <c r="U134"/>
      <c r="V134"/>
      <c r="W134"/>
      <c r="X134"/>
      <c r="Y134"/>
      <c r="Z134"/>
    </row>
    <row r="135" spans="14:26" ht="14.25">
      <c r="N135"/>
      <c r="O135"/>
      <c r="P135"/>
      <c r="Q135"/>
      <c r="R135"/>
      <c r="S135"/>
      <c r="T135"/>
      <c r="U135"/>
      <c r="V135"/>
      <c r="W135"/>
      <c r="X135"/>
      <c r="Y135"/>
      <c r="Z135"/>
    </row>
    <row r="136" spans="14:26" ht="14.25">
      <c r="N136"/>
      <c r="O136"/>
      <c r="P136"/>
      <c r="Q136"/>
      <c r="R136"/>
      <c r="S136"/>
      <c r="T136"/>
      <c r="U136"/>
      <c r="V136"/>
      <c r="W136"/>
      <c r="X136"/>
      <c r="Y136"/>
      <c r="Z136"/>
    </row>
  </sheetData>
  <mergeCells count="4">
    <mergeCell ref="F57:H57"/>
    <mergeCell ref="D7:I7"/>
    <mergeCell ref="H24:J24"/>
    <mergeCell ref="F55:H5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79"/>
  <sheetViews>
    <sheetView workbookViewId="0" topLeftCell="A1">
      <selection activeCell="A69" sqref="A1:M69"/>
    </sheetView>
  </sheetViews>
  <sheetFormatPr defaultColWidth="9.00390625" defaultRowHeight="12.75"/>
  <cols>
    <col min="1" max="1" width="6.75390625" style="2" customWidth="1"/>
    <col min="2" max="2" width="6.375" style="2" customWidth="1"/>
    <col min="3" max="3" width="8.00390625" style="2" customWidth="1"/>
    <col min="4" max="4" width="4.75390625" style="2" customWidth="1"/>
    <col min="5" max="5" width="6.25390625" style="2" customWidth="1"/>
    <col min="6" max="6" width="5.75390625" style="2" customWidth="1"/>
    <col min="7" max="7" width="7.00390625" style="2" customWidth="1"/>
    <col min="8" max="8" width="14.625" style="2" customWidth="1"/>
    <col min="9" max="9" width="8.375" style="2" customWidth="1"/>
    <col min="10" max="11" width="7.25390625" style="2" customWidth="1"/>
    <col min="12" max="12" width="8.00390625" style="2" customWidth="1"/>
    <col min="13" max="13" width="5.875" style="2" customWidth="1"/>
    <col min="14" max="14" width="10.375" style="2" customWidth="1"/>
    <col min="15" max="15" width="7.00390625" style="2" customWidth="1"/>
    <col min="16" max="16" width="5.75390625" style="2" customWidth="1"/>
    <col min="17" max="17" width="5.25390625" style="2" customWidth="1"/>
    <col min="18" max="18" width="5.375" style="2" customWidth="1"/>
    <col min="19" max="19" width="17.875" style="2" customWidth="1"/>
    <col min="20" max="20" width="7.875" style="2" customWidth="1"/>
    <col min="21" max="21" width="5.875" style="2" customWidth="1"/>
    <col min="22" max="22" width="7.00390625" style="2" customWidth="1"/>
    <col min="23" max="23" width="6.125" style="2" customWidth="1"/>
    <col min="24" max="24" width="5.375" style="2" customWidth="1"/>
    <col min="25" max="16384" width="9.125" style="2" customWidth="1"/>
  </cols>
  <sheetData>
    <row r="1" spans="3:12" ht="15">
      <c r="C1" s="17"/>
      <c r="D1" s="17"/>
      <c r="E1" s="17"/>
      <c r="F1" s="17"/>
      <c r="G1" s="18" t="s">
        <v>0</v>
      </c>
      <c r="H1" s="17"/>
      <c r="I1" s="17"/>
      <c r="J1" s="18"/>
      <c r="K1" s="18"/>
      <c r="L1" s="18"/>
    </row>
    <row r="2" spans="3:12" ht="4.5" customHeight="1">
      <c r="C2" s="17"/>
      <c r="D2" s="17"/>
      <c r="E2" s="17"/>
      <c r="F2" s="17"/>
      <c r="G2" s="17"/>
      <c r="H2" s="17"/>
      <c r="I2" s="17"/>
      <c r="J2" s="18"/>
      <c r="K2" s="18"/>
      <c r="L2" s="18"/>
    </row>
    <row r="3" spans="3:12" ht="18">
      <c r="C3" s="19"/>
      <c r="D3" s="19"/>
      <c r="E3" s="19"/>
      <c r="F3" s="19"/>
      <c r="G3" s="32" t="s">
        <v>27</v>
      </c>
      <c r="H3" s="19"/>
      <c r="I3" s="19"/>
      <c r="J3" s="20"/>
      <c r="K3" s="20"/>
      <c r="L3" s="20"/>
    </row>
    <row r="4" spans="3:12" ht="18">
      <c r="C4" s="19"/>
      <c r="D4" s="19"/>
      <c r="E4" s="19"/>
      <c r="F4" s="19"/>
      <c r="G4" s="32" t="s">
        <v>36</v>
      </c>
      <c r="H4" s="19"/>
      <c r="I4" s="19"/>
      <c r="J4" s="20"/>
      <c r="K4" s="20"/>
      <c r="L4" s="20"/>
    </row>
    <row r="5" spans="3:12" ht="18">
      <c r="C5" s="19"/>
      <c r="D5" s="19"/>
      <c r="E5" s="19"/>
      <c r="F5" s="19"/>
      <c r="G5" s="32" t="s">
        <v>49</v>
      </c>
      <c r="H5" s="19"/>
      <c r="I5" s="19"/>
      <c r="J5" s="20"/>
      <c r="K5" s="20"/>
      <c r="L5" s="20"/>
    </row>
    <row r="6" spans="3:12" ht="18">
      <c r="C6" s="19"/>
      <c r="D6" s="19"/>
      <c r="E6" s="19"/>
      <c r="F6" s="19"/>
      <c r="G6" s="32" t="s">
        <v>54</v>
      </c>
      <c r="H6" s="19"/>
      <c r="I6" s="19"/>
      <c r="J6" s="20"/>
      <c r="K6" s="20"/>
      <c r="L6" s="20"/>
    </row>
    <row r="7" spans="4:8" ht="14.25">
      <c r="D7" s="68" t="s">
        <v>136</v>
      </c>
      <c r="E7" s="68"/>
      <c r="F7" s="68"/>
      <c r="G7" s="68"/>
      <c r="H7" s="68"/>
    </row>
    <row r="8" spans="1:10" ht="12.75" customHeight="1">
      <c r="A8" s="2" t="s">
        <v>56</v>
      </c>
      <c r="J8" s="2" t="s">
        <v>50</v>
      </c>
    </row>
    <row r="9" spans="1:12" s="4" customFormat="1" ht="18">
      <c r="A9" s="31"/>
      <c r="B9" s="31"/>
      <c r="C9" s="31"/>
      <c r="D9" s="31"/>
      <c r="E9" s="31"/>
      <c r="F9" s="32" t="s">
        <v>11</v>
      </c>
      <c r="G9" s="31"/>
      <c r="H9" s="31"/>
      <c r="I9" s="31"/>
      <c r="J9" s="32"/>
      <c r="K9" s="31"/>
      <c r="L9" s="31"/>
    </row>
    <row r="10" ht="7.5" customHeight="1"/>
    <row r="11" spans="1:9" ht="14.25">
      <c r="A11" s="1"/>
      <c r="B11" s="1"/>
      <c r="C11" s="1"/>
      <c r="D11" s="21"/>
      <c r="E11" s="23" t="s">
        <v>59</v>
      </c>
      <c r="F11" s="3"/>
      <c r="G11" s="22" t="s">
        <v>204</v>
      </c>
      <c r="I11" s="33"/>
    </row>
    <row r="12" spans="1:11" ht="15">
      <c r="A12" s="5" t="s">
        <v>17</v>
      </c>
      <c r="B12" s="5"/>
      <c r="C12" s="5"/>
      <c r="D12" s="5"/>
      <c r="E12" s="6" t="s">
        <v>2</v>
      </c>
      <c r="F12" s="6"/>
      <c r="G12" s="6"/>
      <c r="H12" s="28" t="s">
        <v>6</v>
      </c>
      <c r="I12" s="28"/>
      <c r="J12" s="24"/>
      <c r="K12" s="24"/>
    </row>
    <row r="13" spans="1:30" ht="14.25">
      <c r="A13" s="2" t="s">
        <v>18</v>
      </c>
      <c r="B13" s="1"/>
      <c r="C13" s="1"/>
      <c r="D13" s="6" t="s">
        <v>60</v>
      </c>
      <c r="E13" s="5"/>
      <c r="F13" s="5"/>
      <c r="G13" s="5"/>
      <c r="H13" s="2" t="s">
        <v>10</v>
      </c>
      <c r="I13" s="6"/>
      <c r="J13" s="51" t="s">
        <v>53</v>
      </c>
      <c r="K13" s="1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ht="14.25">
      <c r="A14" s="2" t="s">
        <v>21</v>
      </c>
      <c r="B14" s="1"/>
      <c r="C14" s="1"/>
      <c r="D14" s="6" t="s">
        <v>232</v>
      </c>
      <c r="E14" s="5"/>
      <c r="F14" s="5"/>
      <c r="G14" s="5"/>
      <c r="H14" s="2" t="s">
        <v>7</v>
      </c>
      <c r="I14" s="30"/>
      <c r="K14" s="16">
        <v>745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ht="14.25">
      <c r="A15" s="2" t="s">
        <v>14</v>
      </c>
      <c r="B15" s="1"/>
      <c r="C15" s="1"/>
      <c r="D15" s="6" t="s">
        <v>52</v>
      </c>
      <c r="E15" s="5"/>
      <c r="F15" s="5"/>
      <c r="G15" s="5"/>
      <c r="H15" s="2" t="s">
        <v>8</v>
      </c>
      <c r="I15" s="30"/>
      <c r="K15" s="16">
        <v>590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ht="14.25">
      <c r="A16" s="2" t="s">
        <v>15</v>
      </c>
      <c r="B16" s="1"/>
      <c r="C16" s="1"/>
      <c r="D16" s="6" t="s">
        <v>57</v>
      </c>
      <c r="E16" s="5"/>
      <c r="F16" s="5"/>
      <c r="G16" s="5"/>
      <c r="H16" s="2" t="s">
        <v>9</v>
      </c>
      <c r="I16" s="30"/>
      <c r="K16" s="16">
        <v>155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ht="14.25">
      <c r="A17" s="2" t="s">
        <v>16</v>
      </c>
      <c r="B17" s="1"/>
      <c r="C17" s="1"/>
      <c r="D17" s="6" t="s">
        <v>206</v>
      </c>
      <c r="E17" s="5"/>
      <c r="F17" s="5"/>
      <c r="G17" s="5"/>
      <c r="H17" s="2" t="s">
        <v>58</v>
      </c>
      <c r="I17" s="6"/>
      <c r="K17" s="16">
        <v>680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ht="14.25">
      <c r="A18" s="2" t="s">
        <v>28</v>
      </c>
      <c r="B18" s="1"/>
      <c r="C18" s="1"/>
      <c r="D18" s="6" t="s">
        <v>29</v>
      </c>
      <c r="E18" s="5"/>
      <c r="F18" s="5"/>
      <c r="G18" s="5"/>
      <c r="H18" s="27" t="s">
        <v>30</v>
      </c>
      <c r="I18" s="6"/>
      <c r="J18" s="1"/>
      <c r="K18" s="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2:30" ht="14.25">
      <c r="B19" s="1"/>
      <c r="C19" s="1"/>
      <c r="D19" s="6" t="s">
        <v>57</v>
      </c>
      <c r="E19" s="5"/>
      <c r="F19" s="5"/>
      <c r="G19" s="5"/>
      <c r="H19" s="6" t="s">
        <v>233</v>
      </c>
      <c r="I19" s="6"/>
      <c r="J19" s="1"/>
      <c r="K19" s="1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ht="14.25">
      <c r="A20" s="2" t="s">
        <v>31</v>
      </c>
      <c r="B20" s="1"/>
      <c r="C20" s="1"/>
      <c r="D20" s="6"/>
      <c r="E20" s="5"/>
      <c r="F20" s="49">
        <v>25</v>
      </c>
      <c r="G20" s="5"/>
      <c r="H20" s="6"/>
      <c r="I20" s="52"/>
      <c r="J20" s="1">
        <v>22</v>
      </c>
      <c r="K20" s="1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ht="14.25">
      <c r="A21" s="2" t="s">
        <v>235</v>
      </c>
      <c r="B21" s="1"/>
      <c r="C21" s="7"/>
      <c r="D21" s="6"/>
      <c r="E21" s="5"/>
      <c r="F21" s="5"/>
      <c r="G21" s="1" t="s">
        <v>32</v>
      </c>
      <c r="H21" s="50" t="s">
        <v>236</v>
      </c>
      <c r="I21" s="5"/>
      <c r="J21" s="1"/>
      <c r="K21" s="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2:30" ht="14.25">
      <c r="B22" s="1"/>
      <c r="C22" s="7" t="s">
        <v>33</v>
      </c>
      <c r="D22" s="6"/>
      <c r="E22" s="5"/>
      <c r="F22" s="5"/>
      <c r="G22" s="1" t="s">
        <v>33</v>
      </c>
      <c r="H22" s="6"/>
      <c r="I22" s="6"/>
      <c r="J22" s="1"/>
      <c r="K22" s="1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2:30" ht="14.25">
      <c r="B23" s="1"/>
      <c r="C23" s="7" t="s">
        <v>34</v>
      </c>
      <c r="D23" s="6"/>
      <c r="E23" s="5"/>
      <c r="F23" s="5"/>
      <c r="G23" s="1" t="s">
        <v>34</v>
      </c>
      <c r="H23" s="6"/>
      <c r="I23" s="6"/>
      <c r="J23" s="1"/>
      <c r="K23" s="1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ht="14.25">
      <c r="A24" s="2" t="s">
        <v>37</v>
      </c>
      <c r="B24" s="1"/>
      <c r="C24" s="29"/>
      <c r="D24" s="59" t="s">
        <v>237</v>
      </c>
      <c r="E24" s="5"/>
      <c r="F24" s="5"/>
      <c r="G24" s="5"/>
      <c r="H24" s="69" t="s">
        <v>238</v>
      </c>
      <c r="I24" s="69"/>
      <c r="J24" s="69"/>
      <c r="K24" s="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12" ht="14.25">
      <c r="A25" s="1"/>
      <c r="B25" s="1"/>
      <c r="C25" s="7"/>
      <c r="D25" s="6"/>
      <c r="E25" s="6"/>
      <c r="F25" s="5"/>
      <c r="G25" s="5"/>
      <c r="I25" s="6"/>
      <c r="J25" s="6"/>
      <c r="K25" s="5"/>
      <c r="L25" s="5"/>
    </row>
    <row r="26" spans="1:12" ht="14.25">
      <c r="A26" s="24"/>
      <c r="B26"/>
      <c r="C26"/>
      <c r="D26"/>
      <c r="E26"/>
      <c r="F26"/>
      <c r="G26"/>
      <c r="H26" s="30"/>
      <c r="I26" s="27" t="s">
        <v>43</v>
      </c>
      <c r="J26" s="34">
        <v>880</v>
      </c>
      <c r="K26" s="5"/>
      <c r="L26" s="5"/>
    </row>
    <row r="27" spans="1:13" ht="14.25">
      <c r="A27" s="8" t="s">
        <v>26</v>
      </c>
      <c r="B27" s="8" t="s">
        <v>19</v>
      </c>
      <c r="C27" s="9" t="s">
        <v>40</v>
      </c>
      <c r="D27" s="10"/>
      <c r="E27" s="11"/>
      <c r="F27" s="53" t="s">
        <v>38</v>
      </c>
      <c r="G27" s="53" t="s">
        <v>3</v>
      </c>
      <c r="H27" s="8" t="s">
        <v>4</v>
      </c>
      <c r="I27" s="41"/>
      <c r="J27" s="44" t="s">
        <v>46</v>
      </c>
      <c r="K27" s="43"/>
      <c r="L27" s="8" t="s">
        <v>23</v>
      </c>
      <c r="M27" s="37" t="s">
        <v>45</v>
      </c>
    </row>
    <row r="28" spans="1:13" ht="14.25">
      <c r="A28" s="12"/>
      <c r="B28" s="12" t="s">
        <v>20</v>
      </c>
      <c r="C28" s="13"/>
      <c r="D28" s="14"/>
      <c r="E28" s="15"/>
      <c r="F28" s="54" t="s">
        <v>5</v>
      </c>
      <c r="G28" s="54" t="s">
        <v>128</v>
      </c>
      <c r="H28" s="12"/>
      <c r="I28" s="45" t="s">
        <v>47</v>
      </c>
      <c r="J28" s="45" t="s">
        <v>48</v>
      </c>
      <c r="K28" s="45" t="s">
        <v>13</v>
      </c>
      <c r="L28" s="12" t="s">
        <v>35</v>
      </c>
      <c r="M28" s="38" t="s">
        <v>44</v>
      </c>
    </row>
    <row r="29" spans="1:13" s="1" customFormat="1" ht="12.75">
      <c r="A29" s="16">
        <v>1</v>
      </c>
      <c r="B29" s="16">
        <v>42</v>
      </c>
      <c r="C29" s="49" t="s">
        <v>157</v>
      </c>
      <c r="F29" s="16">
        <v>1995</v>
      </c>
      <c r="G29" s="16">
        <v>1</v>
      </c>
      <c r="H29" s="1" t="s">
        <v>145</v>
      </c>
      <c r="I29" s="26">
        <v>39.51</v>
      </c>
      <c r="J29"/>
      <c r="K29" s="26">
        <f>I29+J29</f>
        <v>39.51</v>
      </c>
      <c r="L29" s="35">
        <v>0</v>
      </c>
      <c r="M29" s="55"/>
    </row>
    <row r="30" spans="1:13" s="1" customFormat="1" ht="12.75">
      <c r="A30" s="16">
        <v>2</v>
      </c>
      <c r="B30" s="16">
        <v>49</v>
      </c>
      <c r="C30" s="49" t="s">
        <v>164</v>
      </c>
      <c r="F30" s="16">
        <v>1996</v>
      </c>
      <c r="G30" s="16">
        <v>1</v>
      </c>
      <c r="H30" s="1" t="s">
        <v>145</v>
      </c>
      <c r="I30" s="26">
        <v>40.46</v>
      </c>
      <c r="J30"/>
      <c r="K30" s="26">
        <f aca="true" t="shared" si="0" ref="K30:K48">I30+J30</f>
        <v>40.46</v>
      </c>
      <c r="L30" s="35">
        <f>(K30*J26)/K29-J26</f>
        <v>21.15920020248052</v>
      </c>
      <c r="M30" s="55"/>
    </row>
    <row r="31" spans="1:13" s="1" customFormat="1" ht="12.75">
      <c r="A31" s="16">
        <v>3</v>
      </c>
      <c r="B31" s="16">
        <v>41</v>
      </c>
      <c r="C31" s="49" t="s">
        <v>82</v>
      </c>
      <c r="F31" s="16">
        <v>1996</v>
      </c>
      <c r="G31" s="16">
        <v>1</v>
      </c>
      <c r="H31" s="1" t="s">
        <v>73</v>
      </c>
      <c r="I31" s="26">
        <v>41.17</v>
      </c>
      <c r="J31"/>
      <c r="K31" s="26">
        <f t="shared" si="0"/>
        <v>41.17</v>
      </c>
      <c r="L31" s="35">
        <f>(K31*J26)/K29-J26</f>
        <v>36.972918248544715</v>
      </c>
      <c r="M31" s="55"/>
    </row>
    <row r="32" spans="1:13" s="1" customFormat="1" ht="12.75">
      <c r="A32" s="16">
        <v>4</v>
      </c>
      <c r="B32" s="16">
        <v>48</v>
      </c>
      <c r="C32" s="49" t="s">
        <v>78</v>
      </c>
      <c r="F32" s="16">
        <v>1995</v>
      </c>
      <c r="G32" s="16">
        <v>1</v>
      </c>
      <c r="H32" s="1" t="s">
        <v>193</v>
      </c>
      <c r="I32" s="26">
        <v>41.2</v>
      </c>
      <c r="J32"/>
      <c r="K32" s="26">
        <f t="shared" si="0"/>
        <v>41.2</v>
      </c>
      <c r="L32" s="35">
        <f>(K32*J26)/K29-J26</f>
        <v>37.64110351809677</v>
      </c>
      <c r="M32" s="55"/>
    </row>
    <row r="33" spans="1:13" s="1" customFormat="1" ht="12.75">
      <c r="A33" s="16">
        <v>5</v>
      </c>
      <c r="B33" s="16">
        <v>60</v>
      </c>
      <c r="C33" s="49" t="s">
        <v>163</v>
      </c>
      <c r="F33" s="16">
        <v>1995</v>
      </c>
      <c r="G33" s="16">
        <v>1</v>
      </c>
      <c r="H33" s="1" t="s">
        <v>145</v>
      </c>
      <c r="I33" s="26">
        <v>41.49</v>
      </c>
      <c r="J33"/>
      <c r="K33" s="26">
        <f t="shared" si="0"/>
        <v>41.49</v>
      </c>
      <c r="L33" s="35">
        <f>(K33*J26)/K29-J26</f>
        <v>44.100227790432996</v>
      </c>
      <c r="M33" s="55"/>
    </row>
    <row r="34" spans="1:13" s="1" customFormat="1" ht="12.75">
      <c r="A34" s="16">
        <v>6</v>
      </c>
      <c r="B34" s="16">
        <v>50</v>
      </c>
      <c r="C34" s="49" t="s">
        <v>94</v>
      </c>
      <c r="F34" s="16">
        <v>1996</v>
      </c>
      <c r="G34" s="16">
        <v>2</v>
      </c>
      <c r="H34" s="1" t="s">
        <v>90</v>
      </c>
      <c r="I34" s="26">
        <v>41.61</v>
      </c>
      <c r="J34"/>
      <c r="K34" s="26">
        <f t="shared" si="0"/>
        <v>41.61</v>
      </c>
      <c r="L34" s="35">
        <f>(K34*J26)/K29-J26</f>
        <v>46.77296886864099</v>
      </c>
      <c r="M34" s="55"/>
    </row>
    <row r="35" spans="1:13" s="1" customFormat="1" ht="12.75">
      <c r="A35" s="16">
        <v>7</v>
      </c>
      <c r="B35" s="16">
        <v>47</v>
      </c>
      <c r="C35" s="49" t="s">
        <v>88</v>
      </c>
      <c r="F35" s="16">
        <v>1996</v>
      </c>
      <c r="G35" s="16">
        <v>1</v>
      </c>
      <c r="H35" s="1" t="s">
        <v>150</v>
      </c>
      <c r="I35" s="26">
        <v>41.89</v>
      </c>
      <c r="J35"/>
      <c r="K35" s="26">
        <f t="shared" si="0"/>
        <v>41.89</v>
      </c>
      <c r="L35" s="35">
        <f>(K35*J26)/K29-J26</f>
        <v>53.00936471779289</v>
      </c>
      <c r="M35" s="55"/>
    </row>
    <row r="36" spans="1:13" s="1" customFormat="1" ht="12.75">
      <c r="A36" s="16">
        <v>8</v>
      </c>
      <c r="B36" s="16">
        <v>52</v>
      </c>
      <c r="C36" s="49" t="s">
        <v>165</v>
      </c>
      <c r="F36" s="16">
        <v>1996</v>
      </c>
      <c r="G36" s="16">
        <v>1</v>
      </c>
      <c r="H36" s="1" t="s">
        <v>145</v>
      </c>
      <c r="I36" s="26">
        <v>42.13</v>
      </c>
      <c r="J36"/>
      <c r="K36" s="26">
        <f t="shared" si="0"/>
        <v>42.13</v>
      </c>
      <c r="L36" s="35">
        <f>(K36*J26)/K29-J26</f>
        <v>58.3548468742091</v>
      </c>
      <c r="M36" s="55"/>
    </row>
    <row r="37" spans="1:13" s="1" customFormat="1" ht="12.75">
      <c r="A37" s="16">
        <v>9</v>
      </c>
      <c r="B37" s="16">
        <v>46</v>
      </c>
      <c r="C37" s="49" t="s">
        <v>194</v>
      </c>
      <c r="F37" s="16">
        <v>1995</v>
      </c>
      <c r="G37" s="16">
        <v>3</v>
      </c>
      <c r="H37" s="1" t="s">
        <v>195</v>
      </c>
      <c r="I37" s="26">
        <v>42.24</v>
      </c>
      <c r="J37"/>
      <c r="K37" s="26">
        <f t="shared" si="0"/>
        <v>42.24</v>
      </c>
      <c r="L37" s="35">
        <f>(K37*J26)/K29-J26</f>
        <v>60.80485952923323</v>
      </c>
      <c r="M37" s="55">
        <v>2</v>
      </c>
    </row>
    <row r="38" spans="1:13" s="1" customFormat="1" ht="12.75">
      <c r="A38" s="16">
        <v>10</v>
      </c>
      <c r="B38" s="16">
        <v>54</v>
      </c>
      <c r="C38" s="49" t="s">
        <v>87</v>
      </c>
      <c r="F38" s="16">
        <v>1995</v>
      </c>
      <c r="G38" s="16">
        <v>2</v>
      </c>
      <c r="H38" s="1" t="s">
        <v>150</v>
      </c>
      <c r="I38" s="26">
        <v>42.49</v>
      </c>
      <c r="J38"/>
      <c r="K38" s="26">
        <f t="shared" si="0"/>
        <v>42.49</v>
      </c>
      <c r="L38" s="35">
        <f>(K38*J26)/K29-J26</f>
        <v>66.37307010883342</v>
      </c>
      <c r="M38"/>
    </row>
    <row r="39" spans="1:13" s="1" customFormat="1" ht="12.75">
      <c r="A39" s="16">
        <v>11</v>
      </c>
      <c r="B39" s="16">
        <v>56</v>
      </c>
      <c r="C39" s="49" t="s">
        <v>83</v>
      </c>
      <c r="F39" s="16">
        <v>1996</v>
      </c>
      <c r="G39" s="16">
        <v>1</v>
      </c>
      <c r="H39" s="1" t="s">
        <v>73</v>
      </c>
      <c r="I39" s="26">
        <v>42.57</v>
      </c>
      <c r="J39"/>
      <c r="K39" s="26">
        <f t="shared" si="0"/>
        <v>42.57</v>
      </c>
      <c r="L39" s="35">
        <f>(K39*J26)/K29-J26</f>
        <v>68.15489749430526</v>
      </c>
      <c r="M39"/>
    </row>
    <row r="40" spans="1:13" s="1" customFormat="1" ht="12.75">
      <c r="A40" s="16">
        <v>12</v>
      </c>
      <c r="B40" s="16">
        <v>67</v>
      </c>
      <c r="C40" s="49" t="s">
        <v>162</v>
      </c>
      <c r="F40" s="16">
        <v>1996</v>
      </c>
      <c r="G40" s="16">
        <v>1</v>
      </c>
      <c r="H40" s="1" t="s">
        <v>145</v>
      </c>
      <c r="I40" s="26">
        <v>43.41</v>
      </c>
      <c r="J40"/>
      <c r="K40" s="26">
        <f t="shared" si="0"/>
        <v>43.41</v>
      </c>
      <c r="L40" s="35">
        <f>(K40*J26)/K29-J26</f>
        <v>86.86408504176154</v>
      </c>
      <c r="M40"/>
    </row>
    <row r="41" spans="1:13" s="1" customFormat="1" ht="12.75">
      <c r="A41" s="16">
        <v>13</v>
      </c>
      <c r="B41" s="16">
        <v>64</v>
      </c>
      <c r="C41" s="49" t="s">
        <v>80</v>
      </c>
      <c r="F41" s="16">
        <v>1996</v>
      </c>
      <c r="G41" s="16">
        <v>2</v>
      </c>
      <c r="H41" s="1" t="s">
        <v>73</v>
      </c>
      <c r="I41" s="26">
        <v>43.63</v>
      </c>
      <c r="J41"/>
      <c r="K41" s="26">
        <f t="shared" si="0"/>
        <v>43.63</v>
      </c>
      <c r="L41" s="35">
        <f>(K41*J26)/K29-J26</f>
        <v>91.76411035180979</v>
      </c>
      <c r="M41"/>
    </row>
    <row r="42" spans="1:13" s="1" customFormat="1" ht="12.75">
      <c r="A42" s="16">
        <v>14</v>
      </c>
      <c r="B42" s="16">
        <v>59</v>
      </c>
      <c r="C42" s="49" t="s">
        <v>161</v>
      </c>
      <c r="F42" s="16">
        <v>1996</v>
      </c>
      <c r="G42" s="16">
        <v>1</v>
      </c>
      <c r="H42" s="1" t="s">
        <v>145</v>
      </c>
      <c r="I42" s="26">
        <v>43.86</v>
      </c>
      <c r="J42"/>
      <c r="K42" s="26">
        <f t="shared" si="0"/>
        <v>43.86</v>
      </c>
      <c r="L42" s="35">
        <f>(K42*J26)/K29-J26</f>
        <v>96.8868640850419</v>
      </c>
      <c r="M42"/>
    </row>
    <row r="43" spans="1:13" s="1" customFormat="1" ht="12.75">
      <c r="A43" s="16">
        <v>15</v>
      </c>
      <c r="B43" s="16">
        <v>45</v>
      </c>
      <c r="C43" s="49" t="s">
        <v>107</v>
      </c>
      <c r="F43" s="16">
        <v>1995</v>
      </c>
      <c r="G43" s="16">
        <v>2</v>
      </c>
      <c r="H43" s="1" t="s">
        <v>67</v>
      </c>
      <c r="I43" s="26">
        <v>44.18</v>
      </c>
      <c r="J43"/>
      <c r="K43" s="26">
        <f t="shared" si="0"/>
        <v>44.18</v>
      </c>
      <c r="L43" s="35">
        <f>(K43*J26)/K29-J26</f>
        <v>104.01417362692996</v>
      </c>
      <c r="M43"/>
    </row>
    <row r="44" spans="1:13" s="1" customFormat="1" ht="12.75">
      <c r="A44" s="16">
        <v>16</v>
      </c>
      <c r="B44" s="16">
        <v>62</v>
      </c>
      <c r="C44" s="49" t="s">
        <v>108</v>
      </c>
      <c r="F44" s="16">
        <v>1995</v>
      </c>
      <c r="G44" s="16">
        <v>2</v>
      </c>
      <c r="H44" s="1" t="s">
        <v>73</v>
      </c>
      <c r="I44" s="26">
        <v>46.24</v>
      </c>
      <c r="J44"/>
      <c r="K44" s="26">
        <f t="shared" si="0"/>
        <v>46.24</v>
      </c>
      <c r="L44" s="35">
        <f>(K44*J26)/K29-J26</f>
        <v>149.8962288028349</v>
      </c>
      <c r="M44"/>
    </row>
    <row r="45" spans="1:13" s="1" customFormat="1" ht="12.75">
      <c r="A45" s="16">
        <v>17</v>
      </c>
      <c r="B45" s="16">
        <v>69</v>
      </c>
      <c r="C45" s="49" t="s">
        <v>114</v>
      </c>
      <c r="F45" s="16">
        <v>1996</v>
      </c>
      <c r="G45" s="16">
        <v>2</v>
      </c>
      <c r="H45" s="1" t="s">
        <v>73</v>
      </c>
      <c r="I45" s="26">
        <v>47.68</v>
      </c>
      <c r="J45"/>
      <c r="K45" s="26">
        <f t="shared" si="0"/>
        <v>47.68</v>
      </c>
      <c r="L45" s="35">
        <f>(K45*J26)/K29-J26</f>
        <v>181.9691217413315</v>
      </c>
      <c r="M45"/>
    </row>
    <row r="46" spans="1:13" s="1" customFormat="1" ht="12.75">
      <c r="A46" s="16">
        <v>18</v>
      </c>
      <c r="B46" s="16">
        <v>43</v>
      </c>
      <c r="C46" s="49" t="s">
        <v>234</v>
      </c>
      <c r="D46" s="49"/>
      <c r="E46" s="49"/>
      <c r="F46" s="56">
        <v>1996</v>
      </c>
      <c r="G46" s="56" t="s">
        <v>72</v>
      </c>
      <c r="H46" s="49" t="s">
        <v>129</v>
      </c>
      <c r="I46" s="26">
        <v>48.51</v>
      </c>
      <c r="J46"/>
      <c r="K46" s="26">
        <f t="shared" si="0"/>
        <v>48.51</v>
      </c>
      <c r="L46" s="35">
        <f>(K46*J26)/K29-J26</f>
        <v>200.45558086560368</v>
      </c>
      <c r="M46" s="55">
        <v>3</v>
      </c>
    </row>
    <row r="47" spans="1:13" s="1" customFormat="1" ht="12.75">
      <c r="A47" s="16">
        <v>19</v>
      </c>
      <c r="B47" s="16">
        <v>65</v>
      </c>
      <c r="C47" s="49" t="s">
        <v>167</v>
      </c>
      <c r="F47" s="16">
        <v>1996</v>
      </c>
      <c r="G47" s="16" t="s">
        <v>123</v>
      </c>
      <c r="H47" s="1" t="s">
        <v>90</v>
      </c>
      <c r="I47" s="26">
        <v>53.07</v>
      </c>
      <c r="J47"/>
      <c r="K47" s="26">
        <f t="shared" si="0"/>
        <v>53.07</v>
      </c>
      <c r="L47" s="35">
        <f>(K47*J26)/K29-J26</f>
        <v>302.0197418375096</v>
      </c>
      <c r="M47"/>
    </row>
    <row r="48" spans="1:13" s="1" customFormat="1" ht="12.75">
      <c r="A48" s="16">
        <v>20</v>
      </c>
      <c r="B48" s="16">
        <v>57</v>
      </c>
      <c r="C48" s="49" t="s">
        <v>95</v>
      </c>
      <c r="F48" s="16">
        <v>1996</v>
      </c>
      <c r="G48" s="16">
        <v>2</v>
      </c>
      <c r="H48" s="1" t="s">
        <v>90</v>
      </c>
      <c r="I48" s="26">
        <v>61.82</v>
      </c>
      <c r="J48"/>
      <c r="K48" s="26">
        <f t="shared" si="0"/>
        <v>61.82</v>
      </c>
      <c r="L48" s="35">
        <f>(K48*J26)/K29-J26</f>
        <v>496.9071121235131</v>
      </c>
      <c r="M48"/>
    </row>
    <row r="49" spans="1:13" s="1" customFormat="1" ht="12.75">
      <c r="A49" s="16"/>
      <c r="B49" s="16"/>
      <c r="C49" s="49"/>
      <c r="F49" s="16"/>
      <c r="G49" s="16"/>
      <c r="I49" s="26"/>
      <c r="J49"/>
      <c r="K49" s="26"/>
      <c r="L49" s="35"/>
      <c r="M49"/>
    </row>
    <row r="50" spans="1:13" s="1" customFormat="1" ht="12.75">
      <c r="A50" s="16"/>
      <c r="B50" s="16"/>
      <c r="C50" s="49"/>
      <c r="F50" s="16"/>
      <c r="G50" s="16"/>
      <c r="I50" s="26"/>
      <c r="J50"/>
      <c r="K50" s="26"/>
      <c r="L50" s="35"/>
      <c r="M50"/>
    </row>
    <row r="51" spans="1:13" s="1" customFormat="1" ht="12.75">
      <c r="A51" s="16"/>
      <c r="B51" s="16"/>
      <c r="C51" s="21" t="s">
        <v>127</v>
      </c>
      <c r="F51" s="16"/>
      <c r="G51" s="16"/>
      <c r="H51" s="21"/>
      <c r="I51" s="26"/>
      <c r="J51"/>
      <c r="K51" s="26"/>
      <c r="L51" s="35"/>
      <c r="M51"/>
    </row>
    <row r="52" spans="1:13" s="1" customFormat="1" ht="12.75">
      <c r="A52" s="16"/>
      <c r="B52" s="16">
        <v>44</v>
      </c>
      <c r="C52" s="49" t="s">
        <v>120</v>
      </c>
      <c r="F52" s="16">
        <v>1996</v>
      </c>
      <c r="G52" s="16" t="s">
        <v>124</v>
      </c>
      <c r="H52" s="1" t="s">
        <v>98</v>
      </c>
      <c r="I52" s="26"/>
      <c r="J52"/>
      <c r="K52" s="26"/>
      <c r="L52" s="35"/>
      <c r="M52"/>
    </row>
    <row r="53" spans="1:13" s="1" customFormat="1" ht="12.75">
      <c r="A53" s="16"/>
      <c r="B53" s="16"/>
      <c r="C53" s="49"/>
      <c r="F53" s="16"/>
      <c r="G53" s="16"/>
      <c r="I53" s="26"/>
      <c r="J53"/>
      <c r="K53" s="26"/>
      <c r="L53" s="35"/>
      <c r="M53"/>
    </row>
    <row r="54" spans="1:13" s="1" customFormat="1" ht="12.75">
      <c r="A54" s="16"/>
      <c r="B54" s="16"/>
      <c r="C54" s="49"/>
      <c r="F54" s="16"/>
      <c r="G54" s="16"/>
      <c r="I54" s="26"/>
      <c r="J54"/>
      <c r="K54" s="26"/>
      <c r="L54" s="35"/>
      <c r="M54"/>
    </row>
    <row r="55" spans="1:13" s="1" customFormat="1" ht="12.75">
      <c r="A55" s="16"/>
      <c r="B55" s="16"/>
      <c r="C55" s="49" t="s">
        <v>112</v>
      </c>
      <c r="F55" s="16"/>
      <c r="G55" s="16"/>
      <c r="I55" s="26"/>
      <c r="J55"/>
      <c r="K55" s="26"/>
      <c r="L55" s="35"/>
      <c r="M55"/>
    </row>
    <row r="56" spans="1:13" s="1" customFormat="1" ht="12.75">
      <c r="A56" s="16"/>
      <c r="B56" s="16">
        <v>51</v>
      </c>
      <c r="C56" s="49" t="s">
        <v>158</v>
      </c>
      <c r="F56" s="16">
        <v>1996</v>
      </c>
      <c r="G56" s="16">
        <v>1</v>
      </c>
      <c r="H56" s="1" t="s">
        <v>145</v>
      </c>
      <c r="I56" s="26"/>
      <c r="J56"/>
      <c r="K56" s="26"/>
      <c r="L56" s="35"/>
      <c r="M56"/>
    </row>
    <row r="57" spans="1:13" s="1" customFormat="1" ht="12.75">
      <c r="A57" s="16"/>
      <c r="B57" s="16">
        <v>58</v>
      </c>
      <c r="C57" s="49" t="s">
        <v>168</v>
      </c>
      <c r="F57" s="16">
        <v>1995</v>
      </c>
      <c r="G57" s="16" t="s">
        <v>123</v>
      </c>
      <c r="H57" s="1" t="s">
        <v>90</v>
      </c>
      <c r="I57" s="26"/>
      <c r="J57"/>
      <c r="K57" s="26"/>
      <c r="L57" s="35"/>
      <c r="M57"/>
    </row>
    <row r="58" spans="1:13" s="1" customFormat="1" ht="12.75">
      <c r="A58" s="16"/>
      <c r="B58" s="16">
        <v>61</v>
      </c>
      <c r="C58" s="49" t="s">
        <v>160</v>
      </c>
      <c r="F58" s="16">
        <v>1995</v>
      </c>
      <c r="G58" s="16">
        <v>1</v>
      </c>
      <c r="H58" s="1" t="s">
        <v>145</v>
      </c>
      <c r="I58" s="26"/>
      <c r="J58"/>
      <c r="K58" s="26"/>
      <c r="L58" s="35"/>
      <c r="M58"/>
    </row>
    <row r="59" spans="1:13" s="1" customFormat="1" ht="12.75">
      <c r="A59" s="16"/>
      <c r="B59" s="16">
        <v>63</v>
      </c>
      <c r="C59" s="49" t="s">
        <v>100</v>
      </c>
      <c r="F59" s="16">
        <v>1996</v>
      </c>
      <c r="G59" s="16">
        <v>1</v>
      </c>
      <c r="H59" s="1" t="s">
        <v>73</v>
      </c>
      <c r="I59" s="26"/>
      <c r="J59"/>
      <c r="K59" s="26"/>
      <c r="L59" s="35"/>
      <c r="M59"/>
    </row>
    <row r="60" spans="1:13" s="1" customFormat="1" ht="15" customHeight="1">
      <c r="A60" s="16"/>
      <c r="B60" s="16">
        <v>66</v>
      </c>
      <c r="C60" s="49" t="s">
        <v>159</v>
      </c>
      <c r="F60" s="16">
        <v>1996</v>
      </c>
      <c r="G60" s="16">
        <v>1</v>
      </c>
      <c r="H60" s="1" t="s">
        <v>145</v>
      </c>
      <c r="I60" s="26"/>
      <c r="J60"/>
      <c r="K60" s="26"/>
      <c r="L60" s="35"/>
      <c r="M60"/>
    </row>
    <row r="61" spans="1:13" s="1" customFormat="1" ht="12.75">
      <c r="A61" s="16"/>
      <c r="B61" s="16"/>
      <c r="C61" s="49"/>
      <c r="F61" s="16"/>
      <c r="G61" s="16"/>
      <c r="I61" s="26"/>
      <c r="J61"/>
      <c r="K61" s="26"/>
      <c r="L61" s="35"/>
      <c r="M61"/>
    </row>
    <row r="62" spans="1:13" s="1" customFormat="1" ht="12.75">
      <c r="A62" s="16"/>
      <c r="B62" s="16"/>
      <c r="C62" s="21" t="s">
        <v>111</v>
      </c>
      <c r="F62" s="16"/>
      <c r="G62" s="16"/>
      <c r="H62" s="21"/>
      <c r="I62" s="26"/>
      <c r="J62"/>
      <c r="K62" s="26"/>
      <c r="L62" s="35"/>
      <c r="M62"/>
    </row>
    <row r="63" spans="1:13" s="1" customFormat="1" ht="12.75">
      <c r="A63" s="16"/>
      <c r="B63" s="16">
        <v>53</v>
      </c>
      <c r="C63" s="49" t="s">
        <v>166</v>
      </c>
      <c r="F63" s="16">
        <v>1996</v>
      </c>
      <c r="G63" s="16" t="s">
        <v>124</v>
      </c>
      <c r="H63" s="1" t="s">
        <v>98</v>
      </c>
      <c r="I63" s="26"/>
      <c r="J63"/>
      <c r="K63" s="26"/>
      <c r="L63" s="35"/>
      <c r="M63"/>
    </row>
    <row r="64" spans="1:13" s="1" customFormat="1" ht="12.75">
      <c r="A64" s="16"/>
      <c r="B64" s="16">
        <v>68</v>
      </c>
      <c r="C64" s="49" t="s">
        <v>102</v>
      </c>
      <c r="F64" s="16">
        <v>1995</v>
      </c>
      <c r="G64" s="16">
        <v>3</v>
      </c>
      <c r="H64" s="1" t="s">
        <v>98</v>
      </c>
      <c r="I64" s="26"/>
      <c r="J64"/>
      <c r="K64" s="26"/>
      <c r="L64" s="35"/>
      <c r="M64"/>
    </row>
    <row r="65" spans="1:13" s="1" customFormat="1" ht="12.75">
      <c r="A65" s="16"/>
      <c r="B65" s="16"/>
      <c r="C65" s="21"/>
      <c r="F65" s="16"/>
      <c r="G65" s="16"/>
      <c r="H65" s="21"/>
      <c r="I65" s="26"/>
      <c r="J65"/>
      <c r="K65" s="26"/>
      <c r="L65" s="35"/>
      <c r="M65"/>
    </row>
    <row r="66" spans="1:13" s="1" customFormat="1" ht="12.75">
      <c r="A66" s="16"/>
      <c r="B66" s="16"/>
      <c r="C66" s="21"/>
      <c r="F66" s="16"/>
      <c r="G66" s="16"/>
      <c r="H66" s="21"/>
      <c r="I66" s="26"/>
      <c r="J66"/>
      <c r="K66" s="26"/>
      <c r="L66" s="35"/>
      <c r="M66"/>
    </row>
    <row r="67" spans="1:13" s="1" customFormat="1" ht="12.75">
      <c r="A67" s="16"/>
      <c r="B67" s="16"/>
      <c r="C67" s="21" t="s">
        <v>113</v>
      </c>
      <c r="F67" s="16"/>
      <c r="G67" s="16"/>
      <c r="H67" s="21" t="s">
        <v>52</v>
      </c>
      <c r="I67" s="26"/>
      <c r="J67"/>
      <c r="K67" s="26"/>
      <c r="L67" s="35"/>
      <c r="M67"/>
    </row>
    <row r="68" spans="1:13" s="1" customFormat="1" ht="12.75">
      <c r="A68" s="16"/>
      <c r="B68" s="16"/>
      <c r="C68" s="21"/>
      <c r="F68" s="16"/>
      <c r="G68" s="16"/>
      <c r="H68" s="21"/>
      <c r="I68" s="26"/>
      <c r="J68"/>
      <c r="K68" s="26"/>
      <c r="L68" s="35"/>
      <c r="M68"/>
    </row>
    <row r="69" spans="1:13" s="1" customFormat="1" ht="12.75">
      <c r="A69" s="16"/>
      <c r="B69" s="16"/>
      <c r="C69" s="21" t="s">
        <v>105</v>
      </c>
      <c r="F69" s="16"/>
      <c r="G69" s="16"/>
      <c r="H69" s="21" t="s">
        <v>106</v>
      </c>
      <c r="I69" s="26"/>
      <c r="J69"/>
      <c r="K69" s="26"/>
      <c r="L69" s="35"/>
      <c r="M69"/>
    </row>
    <row r="70" spans="1:13" s="1" customFormat="1" ht="12.75">
      <c r="A70" s="16"/>
      <c r="B70" s="16"/>
      <c r="C70" s="21"/>
      <c r="F70" s="16"/>
      <c r="G70" s="16"/>
      <c r="H70" s="21"/>
      <c r="I70" s="26"/>
      <c r="J70"/>
      <c r="K70" s="26"/>
      <c r="L70" s="35"/>
      <c r="M70"/>
    </row>
    <row r="71" spans="1:13" s="1" customFormat="1" ht="12.75">
      <c r="A71" s="16"/>
      <c r="B71" s="16"/>
      <c r="C71" s="21"/>
      <c r="F71" s="16"/>
      <c r="G71" s="16"/>
      <c r="H71" s="21"/>
      <c r="I71" s="26"/>
      <c r="J71"/>
      <c r="K71" s="26"/>
      <c r="L71" s="35"/>
      <c r="M71"/>
    </row>
    <row r="72" spans="1:13" s="1" customFormat="1" ht="12.75">
      <c r="A72" s="16"/>
      <c r="B72" s="16"/>
      <c r="C72" s="21"/>
      <c r="F72" s="16"/>
      <c r="G72" s="16"/>
      <c r="H72" s="21"/>
      <c r="I72" s="26"/>
      <c r="J72"/>
      <c r="K72" s="26"/>
      <c r="L72" s="35"/>
      <c r="M72"/>
    </row>
    <row r="73" spans="1:13" s="1" customFormat="1" ht="12.75">
      <c r="A73" s="16"/>
      <c r="B73" s="16"/>
      <c r="C73" s="21"/>
      <c r="F73" s="16"/>
      <c r="G73" s="16"/>
      <c r="H73" s="21"/>
      <c r="I73" s="26"/>
      <c r="J73"/>
      <c r="K73" s="26"/>
      <c r="L73" s="35"/>
      <c r="M73"/>
    </row>
    <row r="74" spans="1:13" s="1" customFormat="1" ht="12.75">
      <c r="A74" s="16"/>
      <c r="B74" s="16"/>
      <c r="C74" s="21"/>
      <c r="F74" s="16"/>
      <c r="G74" s="16"/>
      <c r="H74" s="21"/>
      <c r="I74" s="26"/>
      <c r="J74"/>
      <c r="K74" s="26"/>
      <c r="L74" s="35"/>
      <c r="M74"/>
    </row>
    <row r="75" spans="1:13" s="1" customFormat="1" ht="12.75">
      <c r="A75" s="16">
        <v>0</v>
      </c>
      <c r="B75" s="16">
        <v>0</v>
      </c>
      <c r="C75" s="21">
        <v>0</v>
      </c>
      <c r="F75" s="16"/>
      <c r="G75" s="16"/>
      <c r="H75" s="21">
        <v>0</v>
      </c>
      <c r="I75" s="26">
        <v>0</v>
      </c>
      <c r="J75"/>
      <c r="K75" s="26">
        <f aca="true" t="shared" si="1" ref="K75:K114">SUM(I75:J75)</f>
        <v>0</v>
      </c>
      <c r="L75" s="35" t="e">
        <f>K75*K26/#REF!-K26</f>
        <v>#REF!</v>
      </c>
      <c r="M75"/>
    </row>
    <row r="76" spans="1:13" s="1" customFormat="1" ht="12.75">
      <c r="A76" s="16">
        <v>0</v>
      </c>
      <c r="B76" s="16">
        <v>0</v>
      </c>
      <c r="C76" s="21">
        <v>0</v>
      </c>
      <c r="F76" s="16"/>
      <c r="G76" s="16"/>
      <c r="H76" s="21">
        <v>0</v>
      </c>
      <c r="I76" s="26">
        <v>0</v>
      </c>
      <c r="J76"/>
      <c r="K76" s="26">
        <f t="shared" si="1"/>
        <v>0</v>
      </c>
      <c r="L76" s="35" t="e">
        <f>K76*K26/#REF!-K26</f>
        <v>#REF!</v>
      </c>
      <c r="M76"/>
    </row>
    <row r="77" spans="1:13" s="1" customFormat="1" ht="12.75">
      <c r="A77" s="16">
        <v>0</v>
      </c>
      <c r="B77" s="16">
        <v>0</v>
      </c>
      <c r="C77" s="21">
        <v>0</v>
      </c>
      <c r="F77" s="16"/>
      <c r="G77" s="16"/>
      <c r="H77" s="21">
        <v>0</v>
      </c>
      <c r="I77" s="26">
        <v>0</v>
      </c>
      <c r="J77"/>
      <c r="K77" s="26">
        <f t="shared" si="1"/>
        <v>0</v>
      </c>
      <c r="L77" s="35" t="e">
        <f>K77*K26/#REF!-K26</f>
        <v>#REF!</v>
      </c>
      <c r="M77"/>
    </row>
    <row r="78" spans="1:13" s="1" customFormat="1" ht="12.75">
      <c r="A78" s="16">
        <v>0</v>
      </c>
      <c r="B78" s="16">
        <v>0</v>
      </c>
      <c r="C78" s="21">
        <v>0</v>
      </c>
      <c r="F78" s="16"/>
      <c r="G78" s="16"/>
      <c r="H78" s="21">
        <v>0</v>
      </c>
      <c r="I78" s="26">
        <v>0</v>
      </c>
      <c r="J78"/>
      <c r="K78" s="26">
        <f t="shared" si="1"/>
        <v>0</v>
      </c>
      <c r="L78" s="35" t="e">
        <f>K78*K26/#REF!-K26</f>
        <v>#REF!</v>
      </c>
      <c r="M78"/>
    </row>
    <row r="79" spans="1:13" s="1" customFormat="1" ht="12.75">
      <c r="A79" s="16">
        <v>0</v>
      </c>
      <c r="B79" s="16">
        <v>0</v>
      </c>
      <c r="C79" s="21">
        <v>0</v>
      </c>
      <c r="F79" s="16"/>
      <c r="G79" s="16"/>
      <c r="H79" s="21">
        <v>0</v>
      </c>
      <c r="I79" s="26">
        <v>0</v>
      </c>
      <c r="J79"/>
      <c r="K79" s="26">
        <f t="shared" si="1"/>
        <v>0</v>
      </c>
      <c r="L79" s="35" t="e">
        <f>K79*K26/#REF!-K26</f>
        <v>#REF!</v>
      </c>
      <c r="M79"/>
    </row>
    <row r="80" spans="1:13" s="1" customFormat="1" ht="12.75">
      <c r="A80" s="16">
        <v>0</v>
      </c>
      <c r="B80" s="16">
        <v>0</v>
      </c>
      <c r="C80" s="21">
        <v>0</v>
      </c>
      <c r="F80" s="16"/>
      <c r="G80" s="16"/>
      <c r="H80" s="21">
        <v>0</v>
      </c>
      <c r="I80" s="26">
        <v>0</v>
      </c>
      <c r="J80"/>
      <c r="K80" s="26">
        <f t="shared" si="1"/>
        <v>0</v>
      </c>
      <c r="L80" s="35" t="e">
        <f>K80*K26/#REF!-K26</f>
        <v>#REF!</v>
      </c>
      <c r="M80"/>
    </row>
    <row r="81" spans="1:13" s="1" customFormat="1" ht="12.75">
      <c r="A81" s="16">
        <v>0</v>
      </c>
      <c r="B81" s="16">
        <v>0</v>
      </c>
      <c r="C81" s="21">
        <v>0</v>
      </c>
      <c r="F81" s="16"/>
      <c r="G81" s="16"/>
      <c r="H81" s="21">
        <v>0</v>
      </c>
      <c r="I81" s="26">
        <v>0</v>
      </c>
      <c r="J81"/>
      <c r="K81" s="26">
        <f t="shared" si="1"/>
        <v>0</v>
      </c>
      <c r="L81" s="35" t="e">
        <f>K81*K26/#REF!-K26</f>
        <v>#REF!</v>
      </c>
      <c r="M81"/>
    </row>
    <row r="82" spans="1:13" s="1" customFormat="1" ht="12.75">
      <c r="A82" s="16">
        <v>0</v>
      </c>
      <c r="B82" s="16">
        <v>0</v>
      </c>
      <c r="C82" s="21">
        <v>0</v>
      </c>
      <c r="F82" s="16"/>
      <c r="G82" s="16"/>
      <c r="H82" s="21">
        <v>0</v>
      </c>
      <c r="I82" s="26">
        <v>0</v>
      </c>
      <c r="J82"/>
      <c r="K82" s="26">
        <f t="shared" si="1"/>
        <v>0</v>
      </c>
      <c r="L82" s="35" t="e">
        <f>K82*K26/#REF!-K26</f>
        <v>#REF!</v>
      </c>
      <c r="M82"/>
    </row>
    <row r="83" spans="1:13" s="1" customFormat="1" ht="12.75">
      <c r="A83" s="16">
        <v>0</v>
      </c>
      <c r="B83" s="16">
        <v>0</v>
      </c>
      <c r="C83" s="21">
        <v>0</v>
      </c>
      <c r="F83" s="16"/>
      <c r="G83" s="16"/>
      <c r="H83" s="21">
        <v>0</v>
      </c>
      <c r="I83" s="26">
        <v>0</v>
      </c>
      <c r="J83"/>
      <c r="K83" s="26">
        <f t="shared" si="1"/>
        <v>0</v>
      </c>
      <c r="L83" s="35" t="e">
        <f>K83*K26/#REF!-K26</f>
        <v>#REF!</v>
      </c>
      <c r="M83"/>
    </row>
    <row r="84" spans="1:13" s="1" customFormat="1" ht="12.75">
      <c r="A84" s="16">
        <v>0</v>
      </c>
      <c r="B84" s="16">
        <v>0</v>
      </c>
      <c r="C84" s="21">
        <v>0</v>
      </c>
      <c r="F84" s="16"/>
      <c r="G84" s="16"/>
      <c r="H84" s="21">
        <v>0</v>
      </c>
      <c r="I84" s="26">
        <v>0</v>
      </c>
      <c r="J84"/>
      <c r="K84" s="26">
        <f t="shared" si="1"/>
        <v>0</v>
      </c>
      <c r="L84" s="35" t="e">
        <f>K84*K26/#REF!-K26</f>
        <v>#REF!</v>
      </c>
      <c r="M84"/>
    </row>
    <row r="85" spans="1:13" s="1" customFormat="1" ht="12.75">
      <c r="A85" s="16">
        <v>0</v>
      </c>
      <c r="B85" s="16">
        <v>0</v>
      </c>
      <c r="C85" s="21">
        <v>0</v>
      </c>
      <c r="F85" s="16"/>
      <c r="G85" s="16"/>
      <c r="H85" s="21">
        <v>0</v>
      </c>
      <c r="I85" s="26">
        <v>0</v>
      </c>
      <c r="J85"/>
      <c r="K85" s="26">
        <f t="shared" si="1"/>
        <v>0</v>
      </c>
      <c r="L85" s="35" t="e">
        <f>K85*K26/#REF!-K26</f>
        <v>#REF!</v>
      </c>
      <c r="M85"/>
    </row>
    <row r="86" spans="1:13" s="1" customFormat="1" ht="12.75">
      <c r="A86" s="16">
        <v>0</v>
      </c>
      <c r="B86" s="16">
        <v>0</v>
      </c>
      <c r="C86" s="21">
        <v>0</v>
      </c>
      <c r="F86" s="16"/>
      <c r="G86" s="16"/>
      <c r="H86" s="21">
        <v>0</v>
      </c>
      <c r="I86" s="26">
        <v>0</v>
      </c>
      <c r="J86"/>
      <c r="K86" s="26">
        <f t="shared" si="1"/>
        <v>0</v>
      </c>
      <c r="L86" s="35" t="e">
        <f>K86*K26/#REF!-K26</f>
        <v>#REF!</v>
      </c>
      <c r="M86"/>
    </row>
    <row r="87" spans="1:13" s="1" customFormat="1" ht="12.75">
      <c r="A87" s="16">
        <v>0</v>
      </c>
      <c r="B87" s="16">
        <v>0</v>
      </c>
      <c r="C87" s="21">
        <v>0</v>
      </c>
      <c r="F87" s="16"/>
      <c r="G87" s="16"/>
      <c r="H87" s="21">
        <v>0</v>
      </c>
      <c r="I87" s="26">
        <v>0</v>
      </c>
      <c r="J87"/>
      <c r="K87" s="26">
        <f t="shared" si="1"/>
        <v>0</v>
      </c>
      <c r="L87" s="35" t="e">
        <f>K87*K26/#REF!-K26</f>
        <v>#REF!</v>
      </c>
      <c r="M87"/>
    </row>
    <row r="88" spans="1:13" s="1" customFormat="1" ht="12.75">
      <c r="A88" s="16">
        <v>0</v>
      </c>
      <c r="B88" s="16">
        <v>0</v>
      </c>
      <c r="C88" s="21">
        <v>0</v>
      </c>
      <c r="F88" s="16"/>
      <c r="G88" s="16"/>
      <c r="H88" s="21">
        <v>0</v>
      </c>
      <c r="I88" s="26">
        <v>0</v>
      </c>
      <c r="J88"/>
      <c r="K88" s="26">
        <f t="shared" si="1"/>
        <v>0</v>
      </c>
      <c r="L88" s="35" t="e">
        <f>K88*K26/#REF!-K26</f>
        <v>#REF!</v>
      </c>
      <c r="M88"/>
    </row>
    <row r="89" spans="1:13" s="1" customFormat="1" ht="12.75">
      <c r="A89" s="16">
        <v>0</v>
      </c>
      <c r="B89" s="16">
        <v>0</v>
      </c>
      <c r="C89" s="21">
        <v>0</v>
      </c>
      <c r="F89" s="16"/>
      <c r="G89" s="16"/>
      <c r="H89" s="21">
        <v>0</v>
      </c>
      <c r="I89" s="26">
        <v>0</v>
      </c>
      <c r="J89"/>
      <c r="K89" s="26">
        <f t="shared" si="1"/>
        <v>0</v>
      </c>
      <c r="L89" s="35" t="e">
        <f>K89*K26/#REF!-K26</f>
        <v>#REF!</v>
      </c>
      <c r="M89"/>
    </row>
    <row r="90" spans="1:13" s="1" customFormat="1" ht="12.75">
      <c r="A90" s="16">
        <v>0</v>
      </c>
      <c r="B90" s="16">
        <v>0</v>
      </c>
      <c r="C90" s="21">
        <v>0</v>
      </c>
      <c r="F90" s="16"/>
      <c r="G90" s="16"/>
      <c r="H90" s="21">
        <v>0</v>
      </c>
      <c r="I90" s="26">
        <v>0</v>
      </c>
      <c r="J90"/>
      <c r="K90" s="26">
        <f t="shared" si="1"/>
        <v>0</v>
      </c>
      <c r="L90" s="35" t="e">
        <f>K90*K26/#REF!-K26</f>
        <v>#REF!</v>
      </c>
      <c r="M90"/>
    </row>
    <row r="91" spans="1:13" s="1" customFormat="1" ht="12.75">
      <c r="A91" s="16">
        <v>0</v>
      </c>
      <c r="B91" s="16">
        <v>0</v>
      </c>
      <c r="C91" s="21">
        <v>0</v>
      </c>
      <c r="F91" s="16"/>
      <c r="G91" s="16"/>
      <c r="H91" s="21">
        <v>0</v>
      </c>
      <c r="I91" s="26">
        <v>0</v>
      </c>
      <c r="J91"/>
      <c r="K91" s="26">
        <f t="shared" si="1"/>
        <v>0</v>
      </c>
      <c r="L91" s="35" t="e">
        <f>K91*K26/#REF!-K26</f>
        <v>#REF!</v>
      </c>
      <c r="M91"/>
    </row>
    <row r="92" spans="1:13" s="1" customFormat="1" ht="12.75">
      <c r="A92" s="16">
        <v>0</v>
      </c>
      <c r="B92" s="16">
        <v>0</v>
      </c>
      <c r="C92" s="21">
        <v>0</v>
      </c>
      <c r="F92" s="16"/>
      <c r="G92" s="16"/>
      <c r="H92" s="21">
        <v>0</v>
      </c>
      <c r="I92" s="26">
        <v>0</v>
      </c>
      <c r="J92"/>
      <c r="K92" s="26">
        <f t="shared" si="1"/>
        <v>0</v>
      </c>
      <c r="L92" s="35" t="e">
        <f>K92*K26/#REF!-K26</f>
        <v>#REF!</v>
      </c>
      <c r="M92"/>
    </row>
    <row r="93" spans="1:13" s="1" customFormat="1" ht="12.75">
      <c r="A93" s="16">
        <v>0</v>
      </c>
      <c r="B93" s="16">
        <v>0</v>
      </c>
      <c r="C93" s="21">
        <v>0</v>
      </c>
      <c r="F93" s="16"/>
      <c r="G93" s="16"/>
      <c r="H93" s="21">
        <v>0</v>
      </c>
      <c r="I93" s="26">
        <v>0</v>
      </c>
      <c r="J93"/>
      <c r="K93" s="26">
        <f t="shared" si="1"/>
        <v>0</v>
      </c>
      <c r="L93" s="35" t="e">
        <f>K93*K26/#REF!-K26</f>
        <v>#REF!</v>
      </c>
      <c r="M93"/>
    </row>
    <row r="94" spans="1:13" s="1" customFormat="1" ht="12.75">
      <c r="A94" s="16">
        <v>0</v>
      </c>
      <c r="B94" s="16">
        <v>0</v>
      </c>
      <c r="C94" s="21">
        <v>0</v>
      </c>
      <c r="F94" s="16"/>
      <c r="G94" s="16"/>
      <c r="H94" s="21">
        <v>0</v>
      </c>
      <c r="I94" s="26">
        <v>0</v>
      </c>
      <c r="J94"/>
      <c r="K94" s="26">
        <f t="shared" si="1"/>
        <v>0</v>
      </c>
      <c r="L94" s="35" t="e">
        <f>K94*K26/#REF!-K26</f>
        <v>#REF!</v>
      </c>
      <c r="M94"/>
    </row>
    <row r="95" spans="1:13" s="1" customFormat="1" ht="12.75">
      <c r="A95" s="16">
        <v>0</v>
      </c>
      <c r="B95" s="16">
        <v>0</v>
      </c>
      <c r="C95" s="21">
        <v>0</v>
      </c>
      <c r="F95" s="16"/>
      <c r="G95" s="16"/>
      <c r="H95" s="21">
        <v>0</v>
      </c>
      <c r="I95" s="26">
        <v>0</v>
      </c>
      <c r="J95"/>
      <c r="K95" s="26">
        <f t="shared" si="1"/>
        <v>0</v>
      </c>
      <c r="L95" s="35" t="e">
        <f>K95*K26/#REF!-K26</f>
        <v>#REF!</v>
      </c>
      <c r="M95"/>
    </row>
    <row r="96" spans="1:13" s="1" customFormat="1" ht="12.75">
      <c r="A96" s="16">
        <v>0</v>
      </c>
      <c r="B96" s="16">
        <v>0</v>
      </c>
      <c r="C96" s="21">
        <v>0</v>
      </c>
      <c r="F96" s="16"/>
      <c r="G96" s="16"/>
      <c r="H96" s="21">
        <v>0</v>
      </c>
      <c r="I96" s="26">
        <v>0</v>
      </c>
      <c r="J96"/>
      <c r="K96" s="26">
        <f t="shared" si="1"/>
        <v>0</v>
      </c>
      <c r="L96" s="35" t="e">
        <f>K96*K26/#REF!-K26</f>
        <v>#REF!</v>
      </c>
      <c r="M96"/>
    </row>
    <row r="97" spans="1:13" s="1" customFormat="1" ht="12.75">
      <c r="A97" s="16">
        <v>0</v>
      </c>
      <c r="B97" s="16">
        <v>0</v>
      </c>
      <c r="C97" s="21">
        <v>0</v>
      </c>
      <c r="F97" s="16"/>
      <c r="G97" s="16"/>
      <c r="H97" s="21">
        <v>0</v>
      </c>
      <c r="I97" s="26">
        <v>0</v>
      </c>
      <c r="J97"/>
      <c r="K97" s="26">
        <f t="shared" si="1"/>
        <v>0</v>
      </c>
      <c r="L97" s="35" t="e">
        <f>K97*K26/#REF!-K26</f>
        <v>#REF!</v>
      </c>
      <c r="M97"/>
    </row>
    <row r="98" spans="1:13" s="1" customFormat="1" ht="12.75">
      <c r="A98" s="16">
        <v>0</v>
      </c>
      <c r="B98" s="16">
        <v>0</v>
      </c>
      <c r="C98" s="21">
        <v>0</v>
      </c>
      <c r="F98" s="16"/>
      <c r="G98" s="16"/>
      <c r="H98" s="21">
        <v>0</v>
      </c>
      <c r="I98" s="26">
        <v>0</v>
      </c>
      <c r="J98"/>
      <c r="K98" s="26">
        <f t="shared" si="1"/>
        <v>0</v>
      </c>
      <c r="L98" s="35" t="e">
        <f>K98*K26/#REF!-K26</f>
        <v>#REF!</v>
      </c>
      <c r="M98"/>
    </row>
    <row r="99" spans="1:13" s="1" customFormat="1" ht="12.75">
      <c r="A99" s="16">
        <v>0</v>
      </c>
      <c r="B99" s="16">
        <v>0</v>
      </c>
      <c r="C99" s="21">
        <v>0</v>
      </c>
      <c r="F99" s="16"/>
      <c r="G99" s="16"/>
      <c r="H99" s="21">
        <v>0</v>
      </c>
      <c r="I99" s="26">
        <v>0</v>
      </c>
      <c r="J99"/>
      <c r="K99" s="26">
        <f t="shared" si="1"/>
        <v>0</v>
      </c>
      <c r="L99" s="35" t="e">
        <f>K99*K26/#REF!-K26</f>
        <v>#REF!</v>
      </c>
      <c r="M99"/>
    </row>
    <row r="100" spans="1:13" s="1" customFormat="1" ht="12.75">
      <c r="A100" s="16">
        <v>0</v>
      </c>
      <c r="B100" s="16">
        <v>0</v>
      </c>
      <c r="C100" s="21">
        <v>0</v>
      </c>
      <c r="F100" s="16"/>
      <c r="G100" s="16"/>
      <c r="H100" s="21">
        <v>0</v>
      </c>
      <c r="I100" s="26">
        <v>0</v>
      </c>
      <c r="J100"/>
      <c r="K100" s="26">
        <f t="shared" si="1"/>
        <v>0</v>
      </c>
      <c r="L100" s="35" t="e">
        <f>K100*K26/#REF!-K26</f>
        <v>#REF!</v>
      </c>
      <c r="M100"/>
    </row>
    <row r="101" spans="1:13" s="1" customFormat="1" ht="12.75">
      <c r="A101" s="16">
        <v>0</v>
      </c>
      <c r="B101" s="16">
        <v>0</v>
      </c>
      <c r="C101" s="21">
        <v>0</v>
      </c>
      <c r="F101" s="16"/>
      <c r="G101" s="16"/>
      <c r="H101" s="21">
        <v>0</v>
      </c>
      <c r="I101" s="26">
        <v>0</v>
      </c>
      <c r="J101"/>
      <c r="K101" s="26">
        <f t="shared" si="1"/>
        <v>0</v>
      </c>
      <c r="L101" s="35" t="e">
        <f>K101*K26/#REF!-K26</f>
        <v>#REF!</v>
      </c>
      <c r="M101"/>
    </row>
    <row r="102" spans="1:13" s="1" customFormat="1" ht="12.75">
      <c r="A102" s="16">
        <v>0</v>
      </c>
      <c r="B102" s="16">
        <v>0</v>
      </c>
      <c r="C102" s="21">
        <v>0</v>
      </c>
      <c r="F102" s="16"/>
      <c r="G102" s="16"/>
      <c r="H102" s="21">
        <v>0</v>
      </c>
      <c r="I102" s="26">
        <v>0</v>
      </c>
      <c r="J102"/>
      <c r="K102" s="26">
        <f t="shared" si="1"/>
        <v>0</v>
      </c>
      <c r="L102" s="35" t="e">
        <f>K102*K26/#REF!-K26</f>
        <v>#REF!</v>
      </c>
      <c r="M102"/>
    </row>
    <row r="103" spans="1:13" s="1" customFormat="1" ht="12.75">
      <c r="A103" s="16">
        <v>0</v>
      </c>
      <c r="B103" s="16">
        <v>0</v>
      </c>
      <c r="C103" s="21">
        <v>0</v>
      </c>
      <c r="F103" s="16"/>
      <c r="G103" s="16"/>
      <c r="H103" s="21">
        <v>0</v>
      </c>
      <c r="I103" s="26">
        <v>0</v>
      </c>
      <c r="J103"/>
      <c r="K103" s="26">
        <f t="shared" si="1"/>
        <v>0</v>
      </c>
      <c r="L103" s="35" t="e">
        <f>K103*K26/#REF!-K26</f>
        <v>#REF!</v>
      </c>
      <c r="M103"/>
    </row>
    <row r="104" spans="1:13" s="1" customFormat="1" ht="12.75">
      <c r="A104" s="16">
        <v>0</v>
      </c>
      <c r="B104" s="16">
        <v>0</v>
      </c>
      <c r="C104" s="21">
        <v>0</v>
      </c>
      <c r="F104" s="16"/>
      <c r="G104" s="16"/>
      <c r="H104" s="21">
        <v>0</v>
      </c>
      <c r="I104" s="26">
        <v>0</v>
      </c>
      <c r="J104"/>
      <c r="K104" s="26">
        <f t="shared" si="1"/>
        <v>0</v>
      </c>
      <c r="L104" s="35" t="e">
        <f>K104*K26/#REF!-K26</f>
        <v>#REF!</v>
      </c>
      <c r="M104"/>
    </row>
    <row r="105" spans="1:13" s="1" customFormat="1" ht="12.75">
      <c r="A105" s="16">
        <v>0</v>
      </c>
      <c r="B105" s="16">
        <v>0</v>
      </c>
      <c r="C105" s="21">
        <v>0</v>
      </c>
      <c r="F105" s="16"/>
      <c r="G105" s="16"/>
      <c r="H105" s="21">
        <v>0</v>
      </c>
      <c r="I105" s="26">
        <v>0</v>
      </c>
      <c r="J105"/>
      <c r="K105" s="26">
        <f t="shared" si="1"/>
        <v>0</v>
      </c>
      <c r="L105" s="35" t="e">
        <f>K105*K26/#REF!-K26</f>
        <v>#REF!</v>
      </c>
      <c r="M105"/>
    </row>
    <row r="106" spans="1:13" s="1" customFormat="1" ht="12.75">
      <c r="A106" s="16">
        <v>0</v>
      </c>
      <c r="B106" s="16">
        <v>0</v>
      </c>
      <c r="C106" s="21">
        <v>0</v>
      </c>
      <c r="F106" s="16"/>
      <c r="G106" s="16"/>
      <c r="H106" s="21">
        <v>0</v>
      </c>
      <c r="I106" s="26">
        <v>0</v>
      </c>
      <c r="J106"/>
      <c r="K106" s="26">
        <f t="shared" si="1"/>
        <v>0</v>
      </c>
      <c r="L106" s="35" t="e">
        <f>K106*K26/#REF!-K26</f>
        <v>#REF!</v>
      </c>
      <c r="M106"/>
    </row>
    <row r="107" spans="1:13" s="1" customFormat="1" ht="12.75">
      <c r="A107" s="16">
        <v>0</v>
      </c>
      <c r="B107" s="16">
        <v>0</v>
      </c>
      <c r="C107" s="21">
        <v>0</v>
      </c>
      <c r="F107" s="16"/>
      <c r="G107" s="16"/>
      <c r="H107" s="21">
        <v>0</v>
      </c>
      <c r="I107" s="26">
        <v>0</v>
      </c>
      <c r="J107"/>
      <c r="K107" s="26">
        <f t="shared" si="1"/>
        <v>0</v>
      </c>
      <c r="L107" s="35" t="e">
        <f>K107*K26/#REF!-K26</f>
        <v>#REF!</v>
      </c>
      <c r="M107"/>
    </row>
    <row r="108" spans="1:13" s="1" customFormat="1" ht="12.75">
      <c r="A108" s="16">
        <v>0</v>
      </c>
      <c r="B108" s="16">
        <v>0</v>
      </c>
      <c r="C108" s="21">
        <v>0</v>
      </c>
      <c r="F108" s="16"/>
      <c r="G108" s="16"/>
      <c r="H108" s="21">
        <v>0</v>
      </c>
      <c r="I108" s="26">
        <v>0</v>
      </c>
      <c r="J108"/>
      <c r="K108" s="26">
        <f t="shared" si="1"/>
        <v>0</v>
      </c>
      <c r="L108" s="35" t="e">
        <f>K108*K26/#REF!-K26</f>
        <v>#REF!</v>
      </c>
      <c r="M108"/>
    </row>
    <row r="109" spans="1:13" s="1" customFormat="1" ht="12.75">
      <c r="A109" s="16">
        <v>0</v>
      </c>
      <c r="B109" s="16">
        <v>0</v>
      </c>
      <c r="C109" s="21">
        <v>0</v>
      </c>
      <c r="F109" s="16"/>
      <c r="G109" s="16"/>
      <c r="H109" s="21">
        <v>0</v>
      </c>
      <c r="I109" s="26">
        <v>0</v>
      </c>
      <c r="J109"/>
      <c r="K109" s="26">
        <f t="shared" si="1"/>
        <v>0</v>
      </c>
      <c r="L109" s="35" t="e">
        <f>K109*K26/#REF!-K26</f>
        <v>#REF!</v>
      </c>
      <c r="M109"/>
    </row>
    <row r="110" spans="1:13" s="1" customFormat="1" ht="12.75">
      <c r="A110" s="16">
        <v>0</v>
      </c>
      <c r="B110" s="16">
        <v>0</v>
      </c>
      <c r="C110" s="21">
        <v>0</v>
      </c>
      <c r="F110" s="16"/>
      <c r="G110" s="16"/>
      <c r="H110" s="21">
        <v>0</v>
      </c>
      <c r="I110" s="26">
        <v>0</v>
      </c>
      <c r="J110"/>
      <c r="K110" s="26">
        <f t="shared" si="1"/>
        <v>0</v>
      </c>
      <c r="L110" s="35" t="e">
        <f>K110*K26/#REF!-K26</f>
        <v>#REF!</v>
      </c>
      <c r="M110"/>
    </row>
    <row r="111" spans="1:13" s="1" customFormat="1" ht="12.75">
      <c r="A111" s="16">
        <v>0</v>
      </c>
      <c r="B111" s="16">
        <v>0</v>
      </c>
      <c r="C111" s="21">
        <v>0</v>
      </c>
      <c r="F111" s="16"/>
      <c r="G111" s="16"/>
      <c r="H111" s="21">
        <v>0</v>
      </c>
      <c r="I111" s="26">
        <v>0</v>
      </c>
      <c r="J111"/>
      <c r="K111" s="26">
        <f t="shared" si="1"/>
        <v>0</v>
      </c>
      <c r="L111" s="35" t="e">
        <f>K111*K26/#REF!-K26</f>
        <v>#REF!</v>
      </c>
      <c r="M111"/>
    </row>
    <row r="112" spans="1:13" s="1" customFormat="1" ht="12.75">
      <c r="A112" s="16">
        <v>0</v>
      </c>
      <c r="B112" s="16">
        <v>0</v>
      </c>
      <c r="C112" s="21">
        <v>0</v>
      </c>
      <c r="F112" s="16"/>
      <c r="G112" s="16"/>
      <c r="H112" s="21">
        <v>0</v>
      </c>
      <c r="I112" s="26">
        <v>0</v>
      </c>
      <c r="J112"/>
      <c r="K112" s="26">
        <f t="shared" si="1"/>
        <v>0</v>
      </c>
      <c r="L112" s="35" t="e">
        <f>K112*K26/#REF!-K26</f>
        <v>#REF!</v>
      </c>
      <c r="M112"/>
    </row>
    <row r="113" spans="1:13" s="1" customFormat="1" ht="12.75">
      <c r="A113" s="16">
        <v>0</v>
      </c>
      <c r="B113" s="16">
        <v>0</v>
      </c>
      <c r="C113" s="21">
        <v>0</v>
      </c>
      <c r="F113" s="16"/>
      <c r="G113" s="16"/>
      <c r="H113" s="21">
        <v>0</v>
      </c>
      <c r="I113" s="26">
        <v>0</v>
      </c>
      <c r="J113"/>
      <c r="K113" s="26">
        <f t="shared" si="1"/>
        <v>0</v>
      </c>
      <c r="L113" s="35" t="e">
        <f>K113*K26/#REF!-K26</f>
        <v>#REF!</v>
      </c>
      <c r="M113"/>
    </row>
    <row r="114" spans="1:13" s="1" customFormat="1" ht="12.75">
      <c r="A114" s="16">
        <v>0</v>
      </c>
      <c r="B114" s="16">
        <v>0</v>
      </c>
      <c r="C114" s="21">
        <v>0</v>
      </c>
      <c r="F114" s="16"/>
      <c r="G114" s="16"/>
      <c r="H114" s="21">
        <v>0</v>
      </c>
      <c r="I114" s="26">
        <v>0</v>
      </c>
      <c r="J114"/>
      <c r="K114" s="26">
        <f t="shared" si="1"/>
        <v>0</v>
      </c>
      <c r="L114" s="35" t="e">
        <f>K114*K26/#REF!-K26</f>
        <v>#REF!</v>
      </c>
      <c r="M114"/>
    </row>
    <row r="115" spans="1:13" s="1" customFormat="1" ht="12.7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s="1" customFormat="1" ht="12.7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s="1" customFormat="1" ht="12.7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s="1" customFormat="1" ht="12.7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s="1" customFormat="1" ht="12.7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s="1" customFormat="1" ht="12.7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s="1" customFormat="1" ht="12.7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s="1" customFormat="1" ht="12.7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s="1" customFormat="1" ht="12.7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s="1" customFormat="1" ht="12.7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8" s="1" customFormat="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Q125" s="16"/>
      <c r="R125" s="16"/>
    </row>
    <row r="126" spans="1:18" ht="14.25">
      <c r="A126"/>
      <c r="B126"/>
      <c r="C126"/>
      <c r="D126"/>
      <c r="E126"/>
      <c r="F126"/>
      <c r="G126"/>
      <c r="H126"/>
      <c r="I126"/>
      <c r="J126"/>
      <c r="K126"/>
      <c r="L126"/>
      <c r="M126"/>
      <c r="Q126" s="3"/>
      <c r="R126" s="3"/>
    </row>
    <row r="127" spans="1:18" ht="14.25">
      <c r="A127"/>
      <c r="B127"/>
      <c r="C127"/>
      <c r="D127"/>
      <c r="E127"/>
      <c r="F127"/>
      <c r="G127"/>
      <c r="H127"/>
      <c r="I127"/>
      <c r="J127"/>
      <c r="K127"/>
      <c r="L127"/>
      <c r="M127"/>
      <c r="Q127" s="3"/>
      <c r="R127" s="3"/>
    </row>
    <row r="128" spans="1:18" ht="14.25">
      <c r="A128"/>
      <c r="B128"/>
      <c r="C128"/>
      <c r="D128"/>
      <c r="E128"/>
      <c r="F128"/>
      <c r="G128"/>
      <c r="H128"/>
      <c r="I128"/>
      <c r="J128"/>
      <c r="K128"/>
      <c r="L128"/>
      <c r="M128"/>
      <c r="Q128" s="3"/>
      <c r="R128" s="3"/>
    </row>
    <row r="129" spans="1:18" ht="14.25">
      <c r="A129"/>
      <c r="B129"/>
      <c r="C129"/>
      <c r="D129"/>
      <c r="E129"/>
      <c r="F129"/>
      <c r="G129"/>
      <c r="H129"/>
      <c r="I129"/>
      <c r="J129"/>
      <c r="K129"/>
      <c r="L129"/>
      <c r="M129"/>
      <c r="Q129" s="3"/>
      <c r="R129" s="3"/>
    </row>
    <row r="130" spans="1:18" ht="14.25">
      <c r="A130"/>
      <c r="B130"/>
      <c r="C130"/>
      <c r="D130"/>
      <c r="E130"/>
      <c r="F130"/>
      <c r="G130"/>
      <c r="H130"/>
      <c r="I130"/>
      <c r="J130"/>
      <c r="K130"/>
      <c r="L130"/>
      <c r="M130"/>
      <c r="Q130" s="3"/>
      <c r="R130" s="3"/>
    </row>
    <row r="131" spans="1:18" ht="14.25">
      <c r="A131"/>
      <c r="B131"/>
      <c r="C131"/>
      <c r="D131"/>
      <c r="E131"/>
      <c r="F131"/>
      <c r="G131"/>
      <c r="H131"/>
      <c r="I131"/>
      <c r="J131"/>
      <c r="K131"/>
      <c r="L131"/>
      <c r="M131"/>
      <c r="Q131" s="3"/>
      <c r="R131" s="3"/>
    </row>
    <row r="132" spans="1:18" ht="14.25">
      <c r="A132"/>
      <c r="B132"/>
      <c r="C132"/>
      <c r="D132"/>
      <c r="E132"/>
      <c r="F132"/>
      <c r="G132"/>
      <c r="H132"/>
      <c r="I132"/>
      <c r="J132"/>
      <c r="K132"/>
      <c r="L132"/>
      <c r="M132"/>
      <c r="Q132" s="3"/>
      <c r="R132" s="3"/>
    </row>
    <row r="133" spans="1:18" ht="14.25">
      <c r="A133"/>
      <c r="B133"/>
      <c r="C133"/>
      <c r="D133"/>
      <c r="E133"/>
      <c r="F133"/>
      <c r="G133"/>
      <c r="H133"/>
      <c r="I133"/>
      <c r="J133"/>
      <c r="K133"/>
      <c r="L133"/>
      <c r="M133"/>
      <c r="Q133" s="3"/>
      <c r="R133" s="3"/>
    </row>
    <row r="134" spans="1:18" ht="14.25">
      <c r="A134"/>
      <c r="B134"/>
      <c r="C134"/>
      <c r="D134"/>
      <c r="E134"/>
      <c r="F134"/>
      <c r="G134"/>
      <c r="H134"/>
      <c r="I134"/>
      <c r="J134"/>
      <c r="K134"/>
      <c r="L134"/>
      <c r="M134"/>
      <c r="Q134" s="3"/>
      <c r="R134" s="3"/>
    </row>
    <row r="135" spans="1:18" ht="14.25">
      <c r="A135"/>
      <c r="B135"/>
      <c r="C135"/>
      <c r="D135"/>
      <c r="E135"/>
      <c r="F135"/>
      <c r="G135"/>
      <c r="H135"/>
      <c r="I135"/>
      <c r="J135"/>
      <c r="K135"/>
      <c r="L135"/>
      <c r="M135"/>
      <c r="Q135" s="3"/>
      <c r="R135" s="3"/>
    </row>
    <row r="136" spans="1:18" ht="14.25">
      <c r="A136"/>
      <c r="B136"/>
      <c r="C136"/>
      <c r="D136"/>
      <c r="E136"/>
      <c r="F136"/>
      <c r="G136"/>
      <c r="H136"/>
      <c r="I136"/>
      <c r="J136"/>
      <c r="K136"/>
      <c r="L136"/>
      <c r="M136"/>
      <c r="Q136" s="3"/>
      <c r="R136" s="3"/>
    </row>
    <row r="137" spans="1:18" ht="14.25">
      <c r="A137"/>
      <c r="B137"/>
      <c r="C137"/>
      <c r="D137"/>
      <c r="E137"/>
      <c r="F137"/>
      <c r="G137"/>
      <c r="H137"/>
      <c r="I137"/>
      <c r="J137"/>
      <c r="K137"/>
      <c r="L137"/>
      <c r="M137"/>
      <c r="Q137" s="3"/>
      <c r="R137" s="3"/>
    </row>
    <row r="138" spans="1:18" ht="14.25">
      <c r="A138"/>
      <c r="B138"/>
      <c r="C138"/>
      <c r="D138"/>
      <c r="E138"/>
      <c r="F138"/>
      <c r="G138"/>
      <c r="H138"/>
      <c r="I138"/>
      <c r="J138"/>
      <c r="K138"/>
      <c r="L138"/>
      <c r="M138"/>
      <c r="Q138" s="3"/>
      <c r="R138" s="3"/>
    </row>
    <row r="139" spans="1:18" ht="14.25">
      <c r="A139"/>
      <c r="B139"/>
      <c r="C139"/>
      <c r="D139"/>
      <c r="E139"/>
      <c r="F139"/>
      <c r="G139"/>
      <c r="H139"/>
      <c r="I139"/>
      <c r="J139"/>
      <c r="K139"/>
      <c r="L139"/>
      <c r="M139"/>
      <c r="Q139" s="3"/>
      <c r="R139" s="3"/>
    </row>
    <row r="140" spans="1:18" ht="14.25">
      <c r="A140"/>
      <c r="B140"/>
      <c r="C140"/>
      <c r="D140"/>
      <c r="E140"/>
      <c r="F140"/>
      <c r="G140"/>
      <c r="H140"/>
      <c r="I140"/>
      <c r="J140"/>
      <c r="K140"/>
      <c r="L140"/>
      <c r="M140"/>
      <c r="Q140" s="3"/>
      <c r="R140" s="3"/>
    </row>
    <row r="141" spans="1:18" ht="14.25">
      <c r="A141"/>
      <c r="B141"/>
      <c r="C141"/>
      <c r="D141"/>
      <c r="E141"/>
      <c r="F141"/>
      <c r="G141"/>
      <c r="H141"/>
      <c r="I141"/>
      <c r="J141"/>
      <c r="K141"/>
      <c r="L141"/>
      <c r="M141"/>
      <c r="Q141" s="3"/>
      <c r="R141" s="3"/>
    </row>
    <row r="142" spans="1:18" ht="14.25">
      <c r="A142"/>
      <c r="B142"/>
      <c r="C142"/>
      <c r="D142"/>
      <c r="E142"/>
      <c r="F142"/>
      <c r="G142"/>
      <c r="H142"/>
      <c r="I142"/>
      <c r="J142"/>
      <c r="K142"/>
      <c r="L142"/>
      <c r="M142"/>
      <c r="Q142" s="3"/>
      <c r="R142" s="3"/>
    </row>
    <row r="143" spans="1:18" ht="14.25">
      <c r="A143"/>
      <c r="B143"/>
      <c r="C143"/>
      <c r="D143"/>
      <c r="E143"/>
      <c r="F143"/>
      <c r="G143"/>
      <c r="H143"/>
      <c r="I143"/>
      <c r="J143"/>
      <c r="K143"/>
      <c r="L143"/>
      <c r="M143"/>
      <c r="Q143" s="3"/>
      <c r="R143" s="3"/>
    </row>
    <row r="144" spans="1:18" ht="14.25">
      <c r="A144"/>
      <c r="B144"/>
      <c r="C144"/>
      <c r="D144"/>
      <c r="E144"/>
      <c r="F144"/>
      <c r="G144"/>
      <c r="H144"/>
      <c r="I144"/>
      <c r="J144"/>
      <c r="K144"/>
      <c r="L144"/>
      <c r="M144"/>
      <c r="Q144" s="3"/>
      <c r="R144" s="3"/>
    </row>
    <row r="145" spans="1:18" ht="14.25">
      <c r="A145"/>
      <c r="B145"/>
      <c r="C145"/>
      <c r="D145"/>
      <c r="E145"/>
      <c r="F145"/>
      <c r="G145"/>
      <c r="H145"/>
      <c r="I145"/>
      <c r="J145"/>
      <c r="K145"/>
      <c r="L145"/>
      <c r="M145"/>
      <c r="Q145" s="3"/>
      <c r="R145" s="3"/>
    </row>
    <row r="146" spans="1:18" ht="14.25">
      <c r="A146"/>
      <c r="B146"/>
      <c r="C146"/>
      <c r="D146"/>
      <c r="E146"/>
      <c r="F146"/>
      <c r="G146"/>
      <c r="H146"/>
      <c r="I146"/>
      <c r="J146"/>
      <c r="K146"/>
      <c r="L146"/>
      <c r="M146"/>
      <c r="Q146" s="3"/>
      <c r="R146" s="3"/>
    </row>
    <row r="147" spans="1:18" ht="14.25">
      <c r="A147"/>
      <c r="B147"/>
      <c r="C147"/>
      <c r="D147"/>
      <c r="E147"/>
      <c r="F147"/>
      <c r="G147"/>
      <c r="H147"/>
      <c r="I147"/>
      <c r="J147"/>
      <c r="K147"/>
      <c r="L147"/>
      <c r="M147"/>
      <c r="Q147" s="3"/>
      <c r="R147" s="3"/>
    </row>
    <row r="148" spans="1:18" ht="14.25">
      <c r="A148"/>
      <c r="B148"/>
      <c r="C148"/>
      <c r="D148"/>
      <c r="E148"/>
      <c r="F148"/>
      <c r="G148"/>
      <c r="H148"/>
      <c r="I148"/>
      <c r="J148"/>
      <c r="K148"/>
      <c r="L148"/>
      <c r="M148"/>
      <c r="Q148" s="3"/>
      <c r="R148" s="3"/>
    </row>
    <row r="149" spans="1:18" ht="14.25">
      <c r="A149"/>
      <c r="B149"/>
      <c r="C149"/>
      <c r="D149"/>
      <c r="E149"/>
      <c r="F149"/>
      <c r="G149"/>
      <c r="H149"/>
      <c r="I149"/>
      <c r="J149"/>
      <c r="K149"/>
      <c r="L149"/>
      <c r="M149"/>
      <c r="Q149" s="3"/>
      <c r="R149" s="3"/>
    </row>
    <row r="150" spans="1:18" ht="14.25">
      <c r="A150"/>
      <c r="B150"/>
      <c r="C150"/>
      <c r="D150"/>
      <c r="E150"/>
      <c r="F150"/>
      <c r="G150"/>
      <c r="H150"/>
      <c r="I150"/>
      <c r="J150"/>
      <c r="K150"/>
      <c r="L150"/>
      <c r="M150"/>
      <c r="Q150" s="3"/>
      <c r="R150" s="3"/>
    </row>
    <row r="151" spans="1:18" ht="14.25">
      <c r="A151"/>
      <c r="B151"/>
      <c r="C151"/>
      <c r="D151"/>
      <c r="E151"/>
      <c r="F151"/>
      <c r="G151"/>
      <c r="H151"/>
      <c r="I151"/>
      <c r="J151"/>
      <c r="K151"/>
      <c r="L151"/>
      <c r="M151"/>
      <c r="Q151" s="3"/>
      <c r="R151" s="3"/>
    </row>
    <row r="152" spans="1:18" ht="14.25">
      <c r="A152"/>
      <c r="B152"/>
      <c r="C152"/>
      <c r="D152"/>
      <c r="E152"/>
      <c r="F152"/>
      <c r="G152"/>
      <c r="H152"/>
      <c r="I152"/>
      <c r="J152"/>
      <c r="K152"/>
      <c r="L152"/>
      <c r="M152"/>
      <c r="Q152" s="3"/>
      <c r="R152" s="3"/>
    </row>
    <row r="153" spans="1:18" ht="14.25">
      <c r="A153"/>
      <c r="B153"/>
      <c r="C153"/>
      <c r="D153"/>
      <c r="E153"/>
      <c r="F153"/>
      <c r="G153"/>
      <c r="H153"/>
      <c r="I153"/>
      <c r="J153"/>
      <c r="K153"/>
      <c r="L153"/>
      <c r="M153"/>
      <c r="Q153" s="3"/>
      <c r="R153" s="3"/>
    </row>
    <row r="154" spans="1:18" ht="14.25">
      <c r="A154"/>
      <c r="B154"/>
      <c r="C154"/>
      <c r="D154"/>
      <c r="E154"/>
      <c r="F154"/>
      <c r="G154"/>
      <c r="H154"/>
      <c r="I154"/>
      <c r="J154"/>
      <c r="K154"/>
      <c r="L154"/>
      <c r="M154"/>
      <c r="Q154" s="3"/>
      <c r="R154" s="3"/>
    </row>
    <row r="155" spans="1:18" ht="14.25">
      <c r="A155"/>
      <c r="B155"/>
      <c r="C155"/>
      <c r="D155"/>
      <c r="E155"/>
      <c r="F155"/>
      <c r="G155"/>
      <c r="H155"/>
      <c r="I155"/>
      <c r="J155"/>
      <c r="K155"/>
      <c r="L155"/>
      <c r="M155"/>
      <c r="Q155" s="3"/>
      <c r="R155" s="3"/>
    </row>
    <row r="156" spans="1:18" ht="14.25">
      <c r="A156"/>
      <c r="B156"/>
      <c r="C156"/>
      <c r="D156"/>
      <c r="E156"/>
      <c r="F156"/>
      <c r="G156"/>
      <c r="H156"/>
      <c r="I156"/>
      <c r="J156"/>
      <c r="K156"/>
      <c r="L156"/>
      <c r="M156"/>
      <c r="Q156" s="3"/>
      <c r="R156" s="3"/>
    </row>
    <row r="157" spans="1:18" ht="14.25">
      <c r="A157"/>
      <c r="B157"/>
      <c r="C157"/>
      <c r="D157"/>
      <c r="E157"/>
      <c r="F157"/>
      <c r="G157"/>
      <c r="H157"/>
      <c r="I157"/>
      <c r="J157"/>
      <c r="K157"/>
      <c r="L157"/>
      <c r="M157"/>
      <c r="Q157" s="3"/>
      <c r="R157" s="3"/>
    </row>
    <row r="158" spans="1:18" ht="14.25">
      <c r="A158"/>
      <c r="B158"/>
      <c r="C158"/>
      <c r="D158"/>
      <c r="E158"/>
      <c r="F158"/>
      <c r="G158"/>
      <c r="H158"/>
      <c r="I158"/>
      <c r="J158"/>
      <c r="K158"/>
      <c r="L158"/>
      <c r="M158"/>
      <c r="Q158" s="3"/>
      <c r="R158" s="3"/>
    </row>
    <row r="159" spans="1:18" ht="14.25">
      <c r="A159"/>
      <c r="B159"/>
      <c r="C159"/>
      <c r="D159"/>
      <c r="E159"/>
      <c r="F159"/>
      <c r="G159"/>
      <c r="H159"/>
      <c r="I159"/>
      <c r="J159"/>
      <c r="K159"/>
      <c r="L159"/>
      <c r="M159"/>
      <c r="Q159" s="3"/>
      <c r="R159" s="3"/>
    </row>
    <row r="160" spans="1:18" ht="14.25">
      <c r="A160"/>
      <c r="B160"/>
      <c r="C160"/>
      <c r="D160"/>
      <c r="E160"/>
      <c r="F160"/>
      <c r="G160"/>
      <c r="H160"/>
      <c r="I160"/>
      <c r="J160"/>
      <c r="K160"/>
      <c r="L160"/>
      <c r="M160"/>
      <c r="Q160" s="3"/>
      <c r="R160" s="3"/>
    </row>
    <row r="161" spans="1:18" ht="14.25">
      <c r="A161"/>
      <c r="B161"/>
      <c r="C161"/>
      <c r="D161"/>
      <c r="E161"/>
      <c r="F161"/>
      <c r="G161"/>
      <c r="H161"/>
      <c r="I161"/>
      <c r="J161"/>
      <c r="K161"/>
      <c r="L161"/>
      <c r="M161"/>
      <c r="Q161" s="3"/>
      <c r="R161" s="3"/>
    </row>
    <row r="162" spans="1:18" ht="14.25">
      <c r="A162"/>
      <c r="B162"/>
      <c r="C162"/>
      <c r="D162"/>
      <c r="E162"/>
      <c r="F162"/>
      <c r="G162"/>
      <c r="H162"/>
      <c r="I162"/>
      <c r="J162"/>
      <c r="K162"/>
      <c r="L162"/>
      <c r="M162"/>
      <c r="Q162" s="3"/>
      <c r="R162" s="3"/>
    </row>
    <row r="163" spans="1:18" ht="14.25">
      <c r="A163"/>
      <c r="B163"/>
      <c r="C163"/>
      <c r="D163"/>
      <c r="E163"/>
      <c r="F163"/>
      <c r="G163"/>
      <c r="H163"/>
      <c r="I163"/>
      <c r="J163"/>
      <c r="K163"/>
      <c r="L163"/>
      <c r="M163"/>
      <c r="Q163" s="3"/>
      <c r="R163" s="3"/>
    </row>
    <row r="164" spans="1:18" ht="14.25">
      <c r="A164"/>
      <c r="B164"/>
      <c r="C164"/>
      <c r="D164"/>
      <c r="E164"/>
      <c r="F164"/>
      <c r="G164"/>
      <c r="H164"/>
      <c r="I164"/>
      <c r="J164"/>
      <c r="K164"/>
      <c r="L164"/>
      <c r="M164"/>
      <c r="Q164" s="3"/>
      <c r="R164" s="3"/>
    </row>
    <row r="165" spans="1:18" ht="14.25">
      <c r="A165"/>
      <c r="B165"/>
      <c r="C165"/>
      <c r="D165"/>
      <c r="E165"/>
      <c r="F165"/>
      <c r="G165"/>
      <c r="H165"/>
      <c r="I165"/>
      <c r="J165"/>
      <c r="K165"/>
      <c r="L165"/>
      <c r="M165"/>
      <c r="Q165" s="3"/>
      <c r="R165" s="3"/>
    </row>
    <row r="166" spans="1:18" ht="14.25">
      <c r="A166"/>
      <c r="B166"/>
      <c r="C166"/>
      <c r="D166"/>
      <c r="E166"/>
      <c r="F166"/>
      <c r="G166"/>
      <c r="H166"/>
      <c r="I166"/>
      <c r="J166"/>
      <c r="K166"/>
      <c r="L166"/>
      <c r="M166"/>
      <c r="Q166" s="3"/>
      <c r="R166" s="3"/>
    </row>
    <row r="167" spans="1:18" ht="14.25">
      <c r="A167"/>
      <c r="B167"/>
      <c r="C167"/>
      <c r="D167"/>
      <c r="E167"/>
      <c r="F167"/>
      <c r="G167"/>
      <c r="H167"/>
      <c r="I167"/>
      <c r="J167"/>
      <c r="K167"/>
      <c r="L167"/>
      <c r="M167"/>
      <c r="Q167" s="3"/>
      <c r="R167" s="3"/>
    </row>
    <row r="168" spans="1:18" ht="14.25">
      <c r="A168"/>
      <c r="B168"/>
      <c r="C168"/>
      <c r="D168"/>
      <c r="E168"/>
      <c r="F168"/>
      <c r="G168"/>
      <c r="H168"/>
      <c r="I168"/>
      <c r="J168"/>
      <c r="K168"/>
      <c r="L168"/>
      <c r="M168"/>
      <c r="Q168" s="3"/>
      <c r="R168" s="3"/>
    </row>
    <row r="169" spans="1:18" ht="14.25">
      <c r="A169"/>
      <c r="B169"/>
      <c r="C169"/>
      <c r="D169"/>
      <c r="E169"/>
      <c r="F169"/>
      <c r="G169"/>
      <c r="H169"/>
      <c r="I169"/>
      <c r="J169"/>
      <c r="K169"/>
      <c r="L169"/>
      <c r="M169"/>
      <c r="Q169" s="3"/>
      <c r="R169" s="3"/>
    </row>
    <row r="170" spans="1:18" ht="14.25">
      <c r="A170"/>
      <c r="B170"/>
      <c r="C170"/>
      <c r="D170"/>
      <c r="E170"/>
      <c r="F170"/>
      <c r="G170"/>
      <c r="H170"/>
      <c r="I170"/>
      <c r="J170"/>
      <c r="K170"/>
      <c r="L170"/>
      <c r="M170"/>
      <c r="Q170" s="3"/>
      <c r="R170" s="3"/>
    </row>
    <row r="171" spans="1:18" ht="14.25">
      <c r="A171"/>
      <c r="B171"/>
      <c r="C171"/>
      <c r="D171"/>
      <c r="E171"/>
      <c r="F171"/>
      <c r="G171"/>
      <c r="H171"/>
      <c r="I171"/>
      <c r="J171"/>
      <c r="K171"/>
      <c r="L171"/>
      <c r="M171"/>
      <c r="Q171" s="3"/>
      <c r="R171" s="3"/>
    </row>
    <row r="172" spans="1:18" ht="14.25">
      <c r="A172"/>
      <c r="B172"/>
      <c r="C172"/>
      <c r="D172"/>
      <c r="E172"/>
      <c r="F172"/>
      <c r="G172"/>
      <c r="H172"/>
      <c r="I172"/>
      <c r="J172"/>
      <c r="K172"/>
      <c r="L172"/>
      <c r="M172"/>
      <c r="Q172" s="3"/>
      <c r="R172" s="3"/>
    </row>
    <row r="173" spans="1:18" ht="14.25">
      <c r="A173"/>
      <c r="B173"/>
      <c r="C173"/>
      <c r="D173"/>
      <c r="E173"/>
      <c r="F173"/>
      <c r="G173"/>
      <c r="H173"/>
      <c r="I173"/>
      <c r="J173"/>
      <c r="K173"/>
      <c r="L173"/>
      <c r="M173"/>
      <c r="Q173" s="3"/>
      <c r="R173" s="3"/>
    </row>
    <row r="174" spans="1:18" ht="14.25">
      <c r="A174"/>
      <c r="B174"/>
      <c r="C174"/>
      <c r="D174"/>
      <c r="E174"/>
      <c r="F174"/>
      <c r="G174"/>
      <c r="H174"/>
      <c r="I174"/>
      <c r="J174"/>
      <c r="K174"/>
      <c r="L174"/>
      <c r="M174"/>
      <c r="Q174" s="3"/>
      <c r="R174" s="3"/>
    </row>
    <row r="175" spans="1:18" ht="14.25">
      <c r="A175"/>
      <c r="B175"/>
      <c r="C175"/>
      <c r="D175"/>
      <c r="E175"/>
      <c r="F175"/>
      <c r="G175"/>
      <c r="H175"/>
      <c r="I175"/>
      <c r="J175"/>
      <c r="K175"/>
      <c r="L175"/>
      <c r="M175"/>
      <c r="Q175" s="3"/>
      <c r="R175" s="3"/>
    </row>
    <row r="176" spans="1:18" ht="14.25">
      <c r="A176"/>
      <c r="B176"/>
      <c r="C176"/>
      <c r="D176"/>
      <c r="E176"/>
      <c r="F176"/>
      <c r="G176"/>
      <c r="H176"/>
      <c r="I176"/>
      <c r="J176"/>
      <c r="K176"/>
      <c r="L176"/>
      <c r="M176"/>
      <c r="Q176" s="3"/>
      <c r="R176" s="3"/>
    </row>
    <row r="177" spans="1:18" ht="14.25">
      <c r="A177"/>
      <c r="B177"/>
      <c r="C177"/>
      <c r="D177"/>
      <c r="E177"/>
      <c r="F177"/>
      <c r="G177"/>
      <c r="H177"/>
      <c r="I177"/>
      <c r="J177"/>
      <c r="K177"/>
      <c r="L177"/>
      <c r="M177"/>
      <c r="Q177" s="3"/>
      <c r="R177" s="3"/>
    </row>
    <row r="178" spans="1:18" ht="14.25">
      <c r="A178"/>
      <c r="B178"/>
      <c r="C178"/>
      <c r="D178"/>
      <c r="E178"/>
      <c r="F178"/>
      <c r="G178"/>
      <c r="H178"/>
      <c r="I178"/>
      <c r="J178"/>
      <c r="K178"/>
      <c r="L178"/>
      <c r="M178"/>
      <c r="Q178" s="3"/>
      <c r="R178" s="3"/>
    </row>
    <row r="179" spans="1:13" ht="14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4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4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4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4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4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4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4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4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4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4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4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4.2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4.2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4.2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4.2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4.2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4.2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4.2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4.2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4.2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4.2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4.2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4.2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4.2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4.2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4.2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4.2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4.2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4.2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4.2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4.2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4.2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4.2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4.2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4.2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4.2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4.2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4.2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4.2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4.2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4.2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4.2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4.2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4.2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4.2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4.2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4.2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4.2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4.2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4.2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4.2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4.2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4.2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4.2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4.2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4.2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4.2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4.2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4.2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4.2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4.2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4.2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4.2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ht="14.25">
      <c r="M243"/>
    </row>
    <row r="244" ht="14.25">
      <c r="M244"/>
    </row>
    <row r="245" ht="14.25">
      <c r="M245"/>
    </row>
    <row r="246" ht="14.25">
      <c r="M246"/>
    </row>
    <row r="247" ht="14.25">
      <c r="M247"/>
    </row>
    <row r="248" ht="14.25">
      <c r="M248"/>
    </row>
    <row r="249" ht="14.25">
      <c r="M249"/>
    </row>
    <row r="250" ht="14.25">
      <c r="M250"/>
    </row>
    <row r="251" ht="14.25">
      <c r="M251"/>
    </row>
    <row r="252" ht="14.25">
      <c r="M252"/>
    </row>
    <row r="253" ht="14.25">
      <c r="M253"/>
    </row>
    <row r="254" ht="14.25">
      <c r="M254"/>
    </row>
    <row r="255" ht="14.25">
      <c r="M255"/>
    </row>
    <row r="256" ht="14.25">
      <c r="M256"/>
    </row>
    <row r="257" ht="14.25">
      <c r="M257"/>
    </row>
    <row r="258" ht="14.25">
      <c r="M258"/>
    </row>
    <row r="259" ht="14.25">
      <c r="M259"/>
    </row>
    <row r="260" ht="14.25">
      <c r="M260"/>
    </row>
    <row r="261" ht="14.25">
      <c r="M261"/>
    </row>
    <row r="262" ht="14.25">
      <c r="M262"/>
    </row>
    <row r="263" ht="14.25">
      <c r="M263"/>
    </row>
    <row r="264" ht="14.25">
      <c r="M264"/>
    </row>
    <row r="265" ht="14.25">
      <c r="M265"/>
    </row>
    <row r="266" ht="14.25">
      <c r="M266"/>
    </row>
    <row r="267" ht="14.25">
      <c r="M267"/>
    </row>
    <row r="268" ht="14.25">
      <c r="M268"/>
    </row>
    <row r="269" ht="14.25">
      <c r="M269"/>
    </row>
    <row r="270" ht="14.25">
      <c r="M270"/>
    </row>
    <row r="271" ht="14.25">
      <c r="M271"/>
    </row>
    <row r="272" ht="14.25">
      <c r="M272"/>
    </row>
    <row r="273" ht="14.25">
      <c r="M273"/>
    </row>
    <row r="274" ht="14.25">
      <c r="M274"/>
    </row>
    <row r="275" ht="14.25">
      <c r="M275"/>
    </row>
    <row r="276" ht="14.25">
      <c r="M276"/>
    </row>
    <row r="277" ht="14.25">
      <c r="M277"/>
    </row>
    <row r="278" ht="14.25">
      <c r="M278"/>
    </row>
    <row r="279" ht="14.25">
      <c r="M279"/>
    </row>
  </sheetData>
  <mergeCells count="2">
    <mergeCell ref="D7:H7"/>
    <mergeCell ref="H24:J24"/>
  </mergeCells>
  <printOptions/>
  <pageMargins left="0.1968503937007874" right="0.1968503937007874" top="0.17" bottom="0.3937007874015748" header="0.17" footer="0.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7"/>
  <sheetViews>
    <sheetView workbookViewId="0" topLeftCell="A1">
      <selection activeCell="A60" sqref="A1:M60"/>
    </sheetView>
  </sheetViews>
  <sheetFormatPr defaultColWidth="9.00390625" defaultRowHeight="12.75"/>
  <cols>
    <col min="1" max="1" width="6.375" style="0" customWidth="1"/>
    <col min="2" max="2" width="5.625" style="0" customWidth="1"/>
    <col min="5" max="5" width="2.125" style="0" customWidth="1"/>
    <col min="6" max="6" width="5.75390625" style="0" customWidth="1"/>
    <col min="7" max="7" width="7.375" style="0" customWidth="1"/>
    <col min="8" max="8" width="13.875" style="0" customWidth="1"/>
    <col min="9" max="9" width="7.25390625" style="0" customWidth="1"/>
    <col min="10" max="10" width="7.625" style="0" customWidth="1"/>
    <col min="11" max="11" width="8.00390625" style="0" customWidth="1"/>
    <col min="12" max="12" width="7.25390625" style="0" customWidth="1"/>
    <col min="13" max="13" width="5.25390625" style="0" customWidth="1"/>
  </cols>
  <sheetData>
    <row r="1" spans="3:12" s="2" customFormat="1" ht="15">
      <c r="C1" s="17"/>
      <c r="D1" s="17"/>
      <c r="E1" s="17"/>
      <c r="F1" s="17"/>
      <c r="G1" s="18" t="s">
        <v>0</v>
      </c>
      <c r="H1" s="17"/>
      <c r="I1" s="17"/>
      <c r="J1" s="18"/>
      <c r="K1" s="18"/>
      <c r="L1" s="18"/>
    </row>
    <row r="2" spans="3:12" s="2" customFormat="1" ht="4.5" customHeight="1">
      <c r="C2" s="17"/>
      <c r="D2" s="17"/>
      <c r="E2" s="17"/>
      <c r="F2" s="17"/>
      <c r="G2" s="17"/>
      <c r="H2" s="17"/>
      <c r="I2" s="17"/>
      <c r="J2" s="18"/>
      <c r="K2" s="18"/>
      <c r="L2" s="18"/>
    </row>
    <row r="3" spans="3:12" s="2" customFormat="1" ht="18">
      <c r="C3" s="19"/>
      <c r="D3" s="19"/>
      <c r="E3" s="19"/>
      <c r="F3" s="19"/>
      <c r="G3" s="32" t="s">
        <v>27</v>
      </c>
      <c r="H3" s="19"/>
      <c r="I3" s="19"/>
      <c r="J3" s="20"/>
      <c r="K3" s="20"/>
      <c r="L3" s="20"/>
    </row>
    <row r="4" spans="3:12" s="2" customFormat="1" ht="18">
      <c r="C4" s="19"/>
      <c r="D4" s="19"/>
      <c r="E4" s="19"/>
      <c r="F4" s="19"/>
      <c r="G4" s="32" t="s">
        <v>36</v>
      </c>
      <c r="H4" s="19"/>
      <c r="I4" s="19"/>
      <c r="J4" s="20"/>
      <c r="K4" s="20"/>
      <c r="L4" s="20"/>
    </row>
    <row r="5" spans="3:12" s="2" customFormat="1" ht="18">
      <c r="C5" s="19"/>
      <c r="D5" s="19"/>
      <c r="E5" s="19"/>
      <c r="F5" s="19"/>
      <c r="G5" s="32" t="s">
        <v>49</v>
      </c>
      <c r="H5" s="19"/>
      <c r="I5" s="19"/>
      <c r="J5" s="20"/>
      <c r="K5" s="20"/>
      <c r="L5" s="20"/>
    </row>
    <row r="6" spans="3:12" s="2" customFormat="1" ht="18">
      <c r="C6" s="19"/>
      <c r="D6" s="19"/>
      <c r="E6" s="19"/>
      <c r="F6" s="19"/>
      <c r="G6" s="32" t="s">
        <v>54</v>
      </c>
      <c r="H6" s="19"/>
      <c r="I6" s="19"/>
      <c r="J6" s="20"/>
      <c r="K6" s="20"/>
      <c r="L6" s="20"/>
    </row>
    <row r="7" spans="4:10" s="2" customFormat="1" ht="14.25">
      <c r="D7" s="68" t="s">
        <v>138</v>
      </c>
      <c r="E7" s="68"/>
      <c r="F7" s="68"/>
      <c r="G7" s="68"/>
      <c r="H7" s="68"/>
      <c r="I7" s="68"/>
      <c r="J7" s="68"/>
    </row>
    <row r="8" spans="1:13" s="2" customFormat="1" ht="12.75" customHeight="1">
      <c r="A8" s="2" t="s">
        <v>51</v>
      </c>
      <c r="J8" s="69" t="s">
        <v>65</v>
      </c>
      <c r="K8" s="69"/>
      <c r="L8" s="69"/>
      <c r="M8" s="69"/>
    </row>
    <row r="9" spans="1:12" s="4" customFormat="1" ht="18">
      <c r="A9" s="31"/>
      <c r="B9" s="31"/>
      <c r="C9" s="31"/>
      <c r="D9" s="31"/>
      <c r="E9" s="31"/>
      <c r="F9" s="32" t="s">
        <v>11</v>
      </c>
      <c r="G9" s="31"/>
      <c r="H9" s="31"/>
      <c r="I9" s="31"/>
      <c r="J9" s="32"/>
      <c r="K9" s="31"/>
      <c r="L9" s="31"/>
    </row>
    <row r="10" s="2" customFormat="1" ht="7.5" customHeight="1"/>
    <row r="11" spans="1:9" s="2" customFormat="1" ht="14.25">
      <c r="A11" s="1"/>
      <c r="B11" s="1"/>
      <c r="C11" s="1"/>
      <c r="D11" s="21"/>
      <c r="E11" s="23" t="s">
        <v>59</v>
      </c>
      <c r="F11" s="3"/>
      <c r="G11" s="22" t="s">
        <v>204</v>
      </c>
      <c r="I11" s="33"/>
    </row>
    <row r="12" spans="1:11" s="2" customFormat="1" ht="15">
      <c r="A12" s="5" t="s">
        <v>17</v>
      </c>
      <c r="B12" s="5"/>
      <c r="C12" s="5"/>
      <c r="D12" s="5"/>
      <c r="E12" s="6" t="s">
        <v>2</v>
      </c>
      <c r="F12" s="6"/>
      <c r="G12" s="6"/>
      <c r="H12" s="28" t="s">
        <v>6</v>
      </c>
      <c r="I12" s="28"/>
      <c r="J12" s="24"/>
      <c r="K12" s="24"/>
    </row>
    <row r="13" spans="1:30" s="2" customFormat="1" ht="14.25">
      <c r="A13" s="2" t="s">
        <v>18</v>
      </c>
      <c r="B13" s="1"/>
      <c r="C13" s="1"/>
      <c r="D13" s="6" t="s">
        <v>60</v>
      </c>
      <c r="E13" s="5"/>
      <c r="F13" s="5"/>
      <c r="G13" s="5"/>
      <c r="H13" s="2" t="s">
        <v>10</v>
      </c>
      <c r="I13" s="6"/>
      <c r="J13" s="51" t="s">
        <v>53</v>
      </c>
      <c r="K13" s="1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2" customFormat="1" ht="14.25">
      <c r="A14" s="2" t="s">
        <v>21</v>
      </c>
      <c r="B14" s="1"/>
      <c r="C14" s="1"/>
      <c r="D14" s="6" t="s">
        <v>232</v>
      </c>
      <c r="E14" s="5"/>
      <c r="F14" s="5"/>
      <c r="G14" s="5"/>
      <c r="H14" s="2" t="s">
        <v>7</v>
      </c>
      <c r="I14" s="30"/>
      <c r="K14" s="16">
        <v>745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s="2" customFormat="1" ht="14.25">
      <c r="A15" s="2" t="s">
        <v>14</v>
      </c>
      <c r="B15" s="1"/>
      <c r="C15" s="1"/>
      <c r="D15" s="6" t="s">
        <v>52</v>
      </c>
      <c r="E15" s="5"/>
      <c r="F15" s="5"/>
      <c r="G15" s="5"/>
      <c r="H15" s="2" t="s">
        <v>8</v>
      </c>
      <c r="I15" s="30"/>
      <c r="K15" s="16">
        <v>590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s="2" customFormat="1" ht="14.25">
      <c r="A16" s="2" t="s">
        <v>15</v>
      </c>
      <c r="B16" s="1"/>
      <c r="C16" s="1"/>
      <c r="D16" s="6" t="s">
        <v>57</v>
      </c>
      <c r="E16" s="5"/>
      <c r="F16" s="5"/>
      <c r="G16" s="5"/>
      <c r="H16" s="2" t="s">
        <v>9</v>
      </c>
      <c r="I16" s="30"/>
      <c r="K16" s="16">
        <v>155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2" customFormat="1" ht="14.25">
      <c r="A17" s="2" t="s">
        <v>16</v>
      </c>
      <c r="B17" s="1"/>
      <c r="C17" s="1"/>
      <c r="D17" s="6" t="s">
        <v>206</v>
      </c>
      <c r="E17" s="5"/>
      <c r="F17" s="5"/>
      <c r="G17" s="5"/>
      <c r="H17" s="2" t="s">
        <v>58</v>
      </c>
      <c r="I17" s="6"/>
      <c r="K17" s="16">
        <v>680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s="2" customFormat="1" ht="14.25">
      <c r="A18" s="2" t="s">
        <v>28</v>
      </c>
      <c r="B18" s="1"/>
      <c r="C18" s="1"/>
      <c r="D18" s="6" t="s">
        <v>29</v>
      </c>
      <c r="E18" s="5"/>
      <c r="F18" s="5"/>
      <c r="G18" s="5"/>
      <c r="H18" s="27" t="s">
        <v>30</v>
      </c>
      <c r="I18" s="6"/>
      <c r="J18" s="1"/>
      <c r="K18" s="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2:30" s="2" customFormat="1" ht="14.25">
      <c r="B19" s="1"/>
      <c r="C19" s="1"/>
      <c r="D19" s="6" t="s">
        <v>57</v>
      </c>
      <c r="E19" s="5"/>
      <c r="F19" s="5"/>
      <c r="G19" s="5"/>
      <c r="H19" s="6" t="s">
        <v>233</v>
      </c>
      <c r="I19" s="6"/>
      <c r="J19" s="1"/>
      <c r="K19" s="1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2" customFormat="1" ht="14.25">
      <c r="A20" s="2" t="s">
        <v>31</v>
      </c>
      <c r="B20" s="1"/>
      <c r="C20" s="1"/>
      <c r="D20" s="6"/>
      <c r="E20" s="5"/>
      <c r="F20" s="49">
        <v>25</v>
      </c>
      <c r="G20" s="5"/>
      <c r="H20" s="6"/>
      <c r="I20" s="52"/>
      <c r="J20" s="1">
        <v>22</v>
      </c>
      <c r="K20" s="1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s="2" customFormat="1" ht="14.25">
      <c r="A21" s="2" t="s">
        <v>235</v>
      </c>
      <c r="B21" s="1"/>
      <c r="C21" s="7"/>
      <c r="D21" s="6"/>
      <c r="E21" s="5"/>
      <c r="F21" s="5"/>
      <c r="G21" s="1" t="s">
        <v>32</v>
      </c>
      <c r="H21" s="50" t="s">
        <v>236</v>
      </c>
      <c r="I21" s="5"/>
      <c r="J21" s="1"/>
      <c r="K21" s="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2:30" s="2" customFormat="1" ht="14.25">
      <c r="B22" s="1"/>
      <c r="C22" s="7" t="s">
        <v>33</v>
      </c>
      <c r="D22" s="6"/>
      <c r="E22" s="5"/>
      <c r="F22" s="5"/>
      <c r="G22" s="1" t="s">
        <v>33</v>
      </c>
      <c r="H22" s="6"/>
      <c r="I22" s="6"/>
      <c r="J22" s="1"/>
      <c r="K22" s="1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2:30" s="2" customFormat="1" ht="14.25">
      <c r="B23" s="1"/>
      <c r="C23" s="7" t="s">
        <v>34</v>
      </c>
      <c r="D23" s="6"/>
      <c r="E23" s="5"/>
      <c r="F23" s="5"/>
      <c r="G23" s="1" t="s">
        <v>34</v>
      </c>
      <c r="H23" s="6"/>
      <c r="I23" s="6"/>
      <c r="J23" s="1"/>
      <c r="K23" s="1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s="2" customFormat="1" ht="14.25">
      <c r="A24" s="2" t="s">
        <v>37</v>
      </c>
      <c r="B24" s="1"/>
      <c r="C24" s="29"/>
      <c r="D24" s="59" t="s">
        <v>237</v>
      </c>
      <c r="E24" s="5"/>
      <c r="F24" s="5"/>
      <c r="G24" s="5"/>
      <c r="H24" s="69" t="s">
        <v>238</v>
      </c>
      <c r="I24" s="69"/>
      <c r="J24" s="69"/>
      <c r="K24" s="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12" s="2" customFormat="1" ht="14.25">
      <c r="A25" s="1"/>
      <c r="B25" s="1"/>
      <c r="C25" s="7"/>
      <c r="D25" s="6"/>
      <c r="E25" s="6"/>
      <c r="F25" s="5"/>
      <c r="G25" s="5"/>
      <c r="I25" s="6"/>
      <c r="J25" s="6"/>
      <c r="K25" s="5"/>
      <c r="L25" s="5"/>
    </row>
    <row r="26" spans="1:12" s="2" customFormat="1" ht="14.25">
      <c r="A26" s="24"/>
      <c r="B26"/>
      <c r="C26"/>
      <c r="D26"/>
      <c r="E26"/>
      <c r="F26"/>
      <c r="G26"/>
      <c r="H26" s="30"/>
      <c r="I26" s="27" t="s">
        <v>43</v>
      </c>
      <c r="J26" s="34">
        <v>880</v>
      </c>
      <c r="K26" s="5"/>
      <c r="L26" s="5"/>
    </row>
    <row r="27" spans="1:13" s="2" customFormat="1" ht="14.25">
      <c r="A27" s="8" t="s">
        <v>26</v>
      </c>
      <c r="B27" s="8" t="s">
        <v>19</v>
      </c>
      <c r="C27" s="9" t="s">
        <v>40</v>
      </c>
      <c r="D27" s="10"/>
      <c r="E27" s="11"/>
      <c r="F27" s="53" t="s">
        <v>38</v>
      </c>
      <c r="G27" s="53" t="s">
        <v>3</v>
      </c>
      <c r="H27" s="8" t="s">
        <v>4</v>
      </c>
      <c r="I27" s="41"/>
      <c r="J27" s="44" t="s">
        <v>46</v>
      </c>
      <c r="K27" s="43"/>
      <c r="L27" s="8" t="s">
        <v>23</v>
      </c>
      <c r="M27" s="37" t="s">
        <v>45</v>
      </c>
    </row>
    <row r="28" spans="1:13" s="2" customFormat="1" ht="14.25">
      <c r="A28" s="12"/>
      <c r="B28" s="12" t="s">
        <v>20</v>
      </c>
      <c r="C28" s="13"/>
      <c r="D28" s="14"/>
      <c r="E28" s="15"/>
      <c r="F28" s="54" t="s">
        <v>5</v>
      </c>
      <c r="G28" s="54" t="s">
        <v>128</v>
      </c>
      <c r="H28" s="12"/>
      <c r="I28" s="45" t="s">
        <v>47</v>
      </c>
      <c r="J28" s="45" t="s">
        <v>48</v>
      </c>
      <c r="K28" s="45" t="s">
        <v>13</v>
      </c>
      <c r="L28" s="12" t="s">
        <v>35</v>
      </c>
      <c r="M28" s="38" t="s">
        <v>44</v>
      </c>
    </row>
    <row r="29" spans="1:13" s="1" customFormat="1" ht="12.75">
      <c r="A29" s="16">
        <v>1</v>
      </c>
      <c r="B29" s="16">
        <v>26</v>
      </c>
      <c r="C29" s="49" t="s">
        <v>170</v>
      </c>
      <c r="F29" s="16">
        <v>1998</v>
      </c>
      <c r="G29" s="16">
        <v>2</v>
      </c>
      <c r="H29" s="1" t="s">
        <v>145</v>
      </c>
      <c r="I29" s="26">
        <v>40.62</v>
      </c>
      <c r="J29"/>
      <c r="K29" s="26">
        <f>I29+J29</f>
        <v>40.62</v>
      </c>
      <c r="L29" s="35">
        <v>0</v>
      </c>
      <c r="M29" s="55"/>
    </row>
    <row r="30" spans="1:13" s="1" customFormat="1" ht="12.75">
      <c r="A30" s="16">
        <v>2</v>
      </c>
      <c r="B30" s="16">
        <v>20</v>
      </c>
      <c r="C30" s="49" t="s">
        <v>125</v>
      </c>
      <c r="F30" s="16">
        <v>1997</v>
      </c>
      <c r="G30" s="16">
        <v>2</v>
      </c>
      <c r="H30" s="1" t="s">
        <v>90</v>
      </c>
      <c r="I30" s="26">
        <v>41.36</v>
      </c>
      <c r="J30"/>
      <c r="K30" s="26">
        <f aca="true" t="shared" si="0" ref="K30:K46">I30+J30</f>
        <v>41.36</v>
      </c>
      <c r="L30" s="35">
        <f>(K30*J26)/K29-J26</f>
        <v>16.03151157065497</v>
      </c>
      <c r="M30" s="55"/>
    </row>
    <row r="31" spans="1:13" s="1" customFormat="1" ht="12.75">
      <c r="A31" s="16">
        <v>3</v>
      </c>
      <c r="B31" s="16">
        <v>29</v>
      </c>
      <c r="C31" s="49" t="s">
        <v>171</v>
      </c>
      <c r="F31" s="16">
        <v>1997</v>
      </c>
      <c r="G31" s="16">
        <v>2</v>
      </c>
      <c r="H31" s="1" t="s">
        <v>145</v>
      </c>
      <c r="I31" s="26">
        <v>42.94</v>
      </c>
      <c r="J31"/>
      <c r="K31" s="26">
        <f t="shared" si="0"/>
        <v>42.94</v>
      </c>
      <c r="L31" s="35">
        <f>(K31*J26)/K29-J26</f>
        <v>50.26095519448552</v>
      </c>
      <c r="M31" s="55"/>
    </row>
    <row r="32" spans="1:13" s="1" customFormat="1" ht="12.75">
      <c r="A32" s="16">
        <v>4</v>
      </c>
      <c r="B32" s="16">
        <v>28</v>
      </c>
      <c r="C32" s="49" t="s">
        <v>93</v>
      </c>
      <c r="F32" s="16">
        <v>1998</v>
      </c>
      <c r="G32" s="16">
        <v>2</v>
      </c>
      <c r="H32" s="1" t="s">
        <v>90</v>
      </c>
      <c r="I32" s="26">
        <v>44.02</v>
      </c>
      <c r="J32"/>
      <c r="K32" s="26">
        <f t="shared" si="0"/>
        <v>44.02</v>
      </c>
      <c r="L32" s="35">
        <f>(K32*J26)/K29-J26</f>
        <v>73.65829640571167</v>
      </c>
      <c r="M32" s="55"/>
    </row>
    <row r="33" spans="1:13" s="1" customFormat="1" ht="12.75">
      <c r="A33" s="16">
        <v>5</v>
      </c>
      <c r="B33" s="16">
        <v>24</v>
      </c>
      <c r="C33" s="49" t="s">
        <v>199</v>
      </c>
      <c r="F33" s="16">
        <v>1997</v>
      </c>
      <c r="G33" s="16">
        <v>2</v>
      </c>
      <c r="H33" s="1" t="s">
        <v>145</v>
      </c>
      <c r="I33" s="26">
        <v>44.17</v>
      </c>
      <c r="J33"/>
      <c r="K33" s="26">
        <f t="shared" si="0"/>
        <v>44.17</v>
      </c>
      <c r="L33" s="35">
        <f>(K33*J26)/K29-J26</f>
        <v>76.90792712949292</v>
      </c>
      <c r="M33" s="55"/>
    </row>
    <row r="34" spans="1:13" s="1" customFormat="1" ht="12.75">
      <c r="A34" s="16">
        <v>6</v>
      </c>
      <c r="B34" s="16">
        <v>25</v>
      </c>
      <c r="C34" s="21" t="s">
        <v>130</v>
      </c>
      <c r="F34" s="16">
        <v>1997</v>
      </c>
      <c r="G34" s="16">
        <v>2</v>
      </c>
      <c r="H34" s="21" t="s">
        <v>129</v>
      </c>
      <c r="I34" s="26">
        <v>44.24</v>
      </c>
      <c r="J34"/>
      <c r="K34" s="26">
        <f t="shared" si="0"/>
        <v>44.24</v>
      </c>
      <c r="L34" s="35">
        <f>(K34*J26)/K29-J26</f>
        <v>78.42442146725773</v>
      </c>
      <c r="M34" s="55"/>
    </row>
    <row r="35" spans="1:13" s="1" customFormat="1" ht="12.75">
      <c r="A35" s="16">
        <v>7</v>
      </c>
      <c r="B35" s="16">
        <v>30</v>
      </c>
      <c r="C35" s="49" t="s">
        <v>169</v>
      </c>
      <c r="F35" s="16">
        <v>1998</v>
      </c>
      <c r="G35" s="16">
        <v>1</v>
      </c>
      <c r="H35" s="1" t="s">
        <v>145</v>
      </c>
      <c r="I35" s="26">
        <v>45.48</v>
      </c>
      <c r="J35"/>
      <c r="K35" s="26">
        <f t="shared" si="0"/>
        <v>45.48</v>
      </c>
      <c r="L35" s="35">
        <f>(K35*J26)/K29-J26</f>
        <v>105.28803545051687</v>
      </c>
      <c r="M35" s="55"/>
    </row>
    <row r="36" spans="1:13" s="1" customFormat="1" ht="12.75">
      <c r="A36" s="16">
        <v>8</v>
      </c>
      <c r="B36" s="16">
        <v>23</v>
      </c>
      <c r="C36" s="49" t="s">
        <v>70</v>
      </c>
      <c r="F36" s="16">
        <v>1998</v>
      </c>
      <c r="G36" s="16">
        <v>3</v>
      </c>
      <c r="H36" s="1" t="s">
        <v>67</v>
      </c>
      <c r="I36" s="26">
        <v>45.93</v>
      </c>
      <c r="J36"/>
      <c r="K36" s="26">
        <f t="shared" si="0"/>
        <v>45.93</v>
      </c>
      <c r="L36" s="35">
        <f>(K36*J26)/K29-J26</f>
        <v>115.0369276218612</v>
      </c>
      <c r="M36" s="55"/>
    </row>
    <row r="37" spans="1:13" s="1" customFormat="1" ht="12.75">
      <c r="A37" s="16">
        <v>9</v>
      </c>
      <c r="B37" s="16">
        <v>18</v>
      </c>
      <c r="C37" s="49" t="s">
        <v>101</v>
      </c>
      <c r="F37" s="16">
        <v>1997</v>
      </c>
      <c r="G37" s="16">
        <v>2</v>
      </c>
      <c r="H37" s="1" t="s">
        <v>98</v>
      </c>
      <c r="I37" s="26">
        <v>47.2</v>
      </c>
      <c r="J37"/>
      <c r="K37" s="26">
        <f t="shared" si="0"/>
        <v>47.2</v>
      </c>
      <c r="L37" s="35">
        <f>(K37*J26)/K29-J26</f>
        <v>142.55046774987693</v>
      </c>
      <c r="M37" s="55"/>
    </row>
    <row r="38" spans="1:13" s="1" customFormat="1" ht="12.75">
      <c r="A38" s="16">
        <v>10</v>
      </c>
      <c r="B38" s="16">
        <v>31</v>
      </c>
      <c r="C38" s="49" t="s">
        <v>173</v>
      </c>
      <c r="F38" s="16">
        <v>1998</v>
      </c>
      <c r="G38" s="16" t="s">
        <v>124</v>
      </c>
      <c r="H38" s="1" t="s">
        <v>67</v>
      </c>
      <c r="I38" s="26">
        <v>48.74</v>
      </c>
      <c r="J38"/>
      <c r="K38" s="26">
        <f t="shared" si="0"/>
        <v>48.74</v>
      </c>
      <c r="L38" s="35">
        <f>(K38*J26)/K29-J26</f>
        <v>175.91334318069926</v>
      </c>
      <c r="M38" s="55"/>
    </row>
    <row r="39" spans="1:13" s="1" customFormat="1" ht="12.75">
      <c r="A39" s="16">
        <v>11</v>
      </c>
      <c r="B39" s="16">
        <v>22</v>
      </c>
      <c r="C39" s="49" t="s">
        <v>86</v>
      </c>
      <c r="D39" s="49"/>
      <c r="E39" s="49"/>
      <c r="F39" s="56">
        <v>1997</v>
      </c>
      <c r="G39" s="56">
        <v>2</v>
      </c>
      <c r="H39" s="49" t="s">
        <v>85</v>
      </c>
      <c r="I39" s="26">
        <v>49.71</v>
      </c>
      <c r="J39"/>
      <c r="K39" s="26">
        <f t="shared" si="0"/>
        <v>49.71</v>
      </c>
      <c r="L39" s="35">
        <f>(K39*J26)/K29-J26</f>
        <v>196.92762186115237</v>
      </c>
      <c r="M39" s="55"/>
    </row>
    <row r="40" spans="1:13" s="1" customFormat="1" ht="12.75">
      <c r="A40" s="16">
        <v>12</v>
      </c>
      <c r="B40" s="16">
        <v>19</v>
      </c>
      <c r="C40" s="49" t="s">
        <v>172</v>
      </c>
      <c r="F40" s="16">
        <v>1998</v>
      </c>
      <c r="G40" s="16" t="s">
        <v>124</v>
      </c>
      <c r="H40" s="1" t="s">
        <v>150</v>
      </c>
      <c r="I40" s="26">
        <v>50.24</v>
      </c>
      <c r="J40"/>
      <c r="K40" s="26">
        <f t="shared" si="0"/>
        <v>50.24</v>
      </c>
      <c r="L40" s="35">
        <f>(K40*J26)/K29-J26</f>
        <v>208.40965041851314</v>
      </c>
      <c r="M40" s="55"/>
    </row>
    <row r="41" spans="1:13" s="1" customFormat="1" ht="12.75">
      <c r="A41" s="16">
        <v>13</v>
      </c>
      <c r="B41" s="16">
        <v>38</v>
      </c>
      <c r="C41" s="49" t="s">
        <v>177</v>
      </c>
      <c r="F41" s="16">
        <v>1997</v>
      </c>
      <c r="G41" s="16" t="s">
        <v>72</v>
      </c>
      <c r="H41" s="1" t="s">
        <v>98</v>
      </c>
      <c r="I41" s="26">
        <v>51.52</v>
      </c>
      <c r="J41"/>
      <c r="K41" s="26">
        <f t="shared" si="0"/>
        <v>51.52</v>
      </c>
      <c r="L41" s="35">
        <f>(K41*J26)/K29-J26</f>
        <v>236.13983259478118</v>
      </c>
      <c r="M41" s="55" t="s">
        <v>230</v>
      </c>
    </row>
    <row r="42" spans="1:13" s="1" customFormat="1" ht="12.75">
      <c r="A42" s="16">
        <v>14</v>
      </c>
      <c r="B42" s="16">
        <v>36</v>
      </c>
      <c r="C42" s="49" t="s">
        <v>122</v>
      </c>
      <c r="F42" s="16">
        <v>1997</v>
      </c>
      <c r="G42" s="16" t="s">
        <v>124</v>
      </c>
      <c r="H42" s="1" t="s">
        <v>98</v>
      </c>
      <c r="I42" s="26">
        <v>54.24</v>
      </c>
      <c r="J42"/>
      <c r="K42" s="26">
        <f t="shared" si="0"/>
        <v>54.24</v>
      </c>
      <c r="L42" s="35">
        <f>(K42*J26)/K29-J26</f>
        <v>295.06646971935015</v>
      </c>
      <c r="M42" s="55"/>
    </row>
    <row r="43" spans="1:13" s="1" customFormat="1" ht="12.75">
      <c r="A43" s="16">
        <v>15</v>
      </c>
      <c r="B43" s="16">
        <v>27</v>
      </c>
      <c r="C43" s="49" t="s">
        <v>126</v>
      </c>
      <c r="F43" s="16">
        <v>1998</v>
      </c>
      <c r="G43" s="16" t="s">
        <v>123</v>
      </c>
      <c r="H43" s="1" t="s">
        <v>73</v>
      </c>
      <c r="I43" s="26">
        <v>54.89</v>
      </c>
      <c r="J43"/>
      <c r="K43" s="26">
        <f t="shared" si="0"/>
        <v>54.89</v>
      </c>
      <c r="L43" s="35">
        <f>(K43*J26)/K29-J26</f>
        <v>309.14820285573614</v>
      </c>
      <c r="M43" s="55"/>
    </row>
    <row r="44" spans="1:13" s="1" customFormat="1" ht="12.75">
      <c r="A44" s="16">
        <v>16</v>
      </c>
      <c r="B44" s="16">
        <v>40</v>
      </c>
      <c r="C44" s="49" t="s">
        <v>176</v>
      </c>
      <c r="F44" s="16">
        <v>1998</v>
      </c>
      <c r="G44" s="16" t="s">
        <v>72</v>
      </c>
      <c r="H44" s="1" t="s">
        <v>98</v>
      </c>
      <c r="I44" s="26">
        <v>57.55</v>
      </c>
      <c r="J44"/>
      <c r="K44" s="26">
        <f t="shared" si="0"/>
        <v>57.55</v>
      </c>
      <c r="L44" s="35">
        <f>(K44*J26)/K29-J26</f>
        <v>366.77498769079284</v>
      </c>
      <c r="M44" s="55"/>
    </row>
    <row r="45" spans="1:13" s="1" customFormat="1" ht="12.75">
      <c r="A45" s="16">
        <v>17</v>
      </c>
      <c r="B45" s="16">
        <v>34</v>
      </c>
      <c r="C45" s="49" t="s">
        <v>175</v>
      </c>
      <c r="F45" s="16">
        <v>1998</v>
      </c>
      <c r="G45" s="16" t="s">
        <v>72</v>
      </c>
      <c r="H45" s="1" t="s">
        <v>73</v>
      </c>
      <c r="I45" s="26">
        <v>62.85</v>
      </c>
      <c r="J45"/>
      <c r="K45" s="26">
        <f t="shared" si="0"/>
        <v>62.85</v>
      </c>
      <c r="L45" s="35">
        <f>(K45*J26)/K29-J26</f>
        <v>481.59527326440184</v>
      </c>
      <c r="M45" s="55"/>
    </row>
    <row r="46" spans="1:13" s="1" customFormat="1" ht="12.75">
      <c r="A46" s="16">
        <v>18</v>
      </c>
      <c r="B46" s="16">
        <v>35</v>
      </c>
      <c r="C46" s="49" t="s">
        <v>71</v>
      </c>
      <c r="F46" s="16">
        <v>1998</v>
      </c>
      <c r="G46" s="16" t="s">
        <v>123</v>
      </c>
      <c r="H46" s="1" t="s">
        <v>67</v>
      </c>
      <c r="I46" s="26">
        <v>63.4</v>
      </c>
      <c r="J46"/>
      <c r="K46" s="26">
        <f t="shared" si="0"/>
        <v>63.4</v>
      </c>
      <c r="L46" s="35">
        <f>(K46*J26)/K29-J26</f>
        <v>493.510585918267</v>
      </c>
      <c r="M46" s="55"/>
    </row>
    <row r="47" spans="1:13" s="1" customFormat="1" ht="12.75">
      <c r="A47" s="16"/>
      <c r="B47" s="16"/>
      <c r="C47" s="21"/>
      <c r="F47" s="16"/>
      <c r="G47" s="16"/>
      <c r="H47" s="21"/>
      <c r="I47" s="26"/>
      <c r="J47"/>
      <c r="K47" s="26"/>
      <c r="L47" s="35"/>
      <c r="M47" s="55"/>
    </row>
    <row r="48" spans="1:13" s="1" customFormat="1" ht="12.75">
      <c r="A48" s="16"/>
      <c r="B48" s="16"/>
      <c r="C48" s="21" t="s">
        <v>112</v>
      </c>
      <c r="F48" s="16"/>
      <c r="G48" s="16"/>
      <c r="H48" s="21"/>
      <c r="I48" s="26"/>
      <c r="J48"/>
      <c r="K48" s="36"/>
      <c r="L48" s="35"/>
      <c r="M48"/>
    </row>
    <row r="49" spans="1:13" s="1" customFormat="1" ht="12.75">
      <c r="A49" s="16"/>
      <c r="B49" s="16">
        <v>21</v>
      </c>
      <c r="C49" s="49" t="s">
        <v>75</v>
      </c>
      <c r="F49" s="16">
        <v>1998</v>
      </c>
      <c r="G49" s="16" t="s">
        <v>123</v>
      </c>
      <c r="H49" s="1" t="s">
        <v>73</v>
      </c>
      <c r="I49" s="26"/>
      <c r="J49" s="26"/>
      <c r="K49" s="26"/>
      <c r="L49" s="26"/>
      <c r="M49"/>
    </row>
    <row r="50" spans="1:13" s="1" customFormat="1" ht="12.75">
      <c r="A50" s="16"/>
      <c r="B50" s="16">
        <v>33</v>
      </c>
      <c r="C50" s="21" t="s">
        <v>223</v>
      </c>
      <c r="F50" s="16">
        <v>1997</v>
      </c>
      <c r="G50" s="16" t="s">
        <v>123</v>
      </c>
      <c r="H50" s="21" t="s">
        <v>73</v>
      </c>
      <c r="I50" s="26"/>
      <c r="J50" s="26"/>
      <c r="K50" s="26"/>
      <c r="L50" s="26"/>
      <c r="M50"/>
    </row>
    <row r="51" spans="1:13" s="1" customFormat="1" ht="12.75">
      <c r="A51" s="16"/>
      <c r="B51" s="16"/>
      <c r="C51" s="21"/>
      <c r="F51" s="16"/>
      <c r="G51" s="16"/>
      <c r="H51" s="21"/>
      <c r="I51" s="26"/>
      <c r="J51" s="26"/>
      <c r="K51" s="26"/>
      <c r="L51" s="26"/>
      <c r="M51"/>
    </row>
    <row r="52" spans="1:13" s="1" customFormat="1" ht="12.75">
      <c r="A52" s="16"/>
      <c r="B52" s="16"/>
      <c r="C52" s="21" t="s">
        <v>111</v>
      </c>
      <c r="F52" s="16"/>
      <c r="G52" s="16"/>
      <c r="H52" s="21"/>
      <c r="I52" s="26"/>
      <c r="J52" s="26"/>
      <c r="K52" s="26"/>
      <c r="L52" s="26"/>
      <c r="M52"/>
    </row>
    <row r="53" spans="1:13" s="1" customFormat="1" ht="12.75">
      <c r="A53" s="16"/>
      <c r="B53" s="16">
        <v>32</v>
      </c>
      <c r="C53" s="49" t="s">
        <v>174</v>
      </c>
      <c r="F53" s="16">
        <v>1998</v>
      </c>
      <c r="G53" s="16" t="s">
        <v>123</v>
      </c>
      <c r="H53" s="1" t="s">
        <v>90</v>
      </c>
      <c r="I53" s="26"/>
      <c r="J53" s="26"/>
      <c r="K53" s="26"/>
      <c r="L53" s="26"/>
      <c r="M53"/>
    </row>
    <row r="54" spans="1:13" s="1" customFormat="1" ht="12.75">
      <c r="A54" s="16"/>
      <c r="B54" s="16">
        <v>37</v>
      </c>
      <c r="C54" s="49" t="s">
        <v>131</v>
      </c>
      <c r="F54" s="16">
        <v>1997</v>
      </c>
      <c r="G54" s="16" t="s">
        <v>72</v>
      </c>
      <c r="H54" s="1" t="s">
        <v>98</v>
      </c>
      <c r="I54" s="26"/>
      <c r="J54" s="26"/>
      <c r="K54" s="26"/>
      <c r="L54" s="26"/>
      <c r="M54"/>
    </row>
    <row r="55" spans="1:13" s="1" customFormat="1" ht="12.75">
      <c r="A55" s="16"/>
      <c r="B55" s="16">
        <v>39</v>
      </c>
      <c r="C55" s="49" t="s">
        <v>121</v>
      </c>
      <c r="F55" s="16">
        <v>1998</v>
      </c>
      <c r="G55" s="16" t="s">
        <v>124</v>
      </c>
      <c r="H55" s="1" t="s">
        <v>98</v>
      </c>
      <c r="I55" s="26"/>
      <c r="J55" s="26"/>
      <c r="K55" s="26"/>
      <c r="L55" s="26"/>
      <c r="M55"/>
    </row>
    <row r="56" spans="1:13" s="1" customFormat="1" ht="12.75">
      <c r="A56" s="16"/>
      <c r="B56" s="16"/>
      <c r="C56" s="21"/>
      <c r="F56" s="16"/>
      <c r="G56" s="16"/>
      <c r="H56" s="21"/>
      <c r="I56" s="26"/>
      <c r="J56" s="26"/>
      <c r="K56" s="26"/>
      <c r="L56" s="26"/>
      <c r="M56"/>
    </row>
    <row r="57" spans="1:13" s="1" customFormat="1" ht="12.75">
      <c r="A57" s="16"/>
      <c r="B57" s="16"/>
      <c r="C57" s="21"/>
      <c r="F57" s="16"/>
      <c r="G57" s="16"/>
      <c r="H57" s="21"/>
      <c r="I57" s="26"/>
      <c r="J57"/>
      <c r="K57" s="26"/>
      <c r="L57" s="35"/>
      <c r="M57"/>
    </row>
    <row r="58" spans="1:13" s="1" customFormat="1" ht="12.75">
      <c r="A58" s="16"/>
      <c r="B58" s="16"/>
      <c r="C58" s="21" t="s">
        <v>113</v>
      </c>
      <c r="F58" s="16"/>
      <c r="G58" s="16" t="s">
        <v>52</v>
      </c>
      <c r="H58" s="21"/>
      <c r="I58" s="26"/>
      <c r="J58"/>
      <c r="K58" s="26"/>
      <c r="L58" s="35"/>
      <c r="M58"/>
    </row>
    <row r="59" spans="1:13" s="1" customFormat="1" ht="12.75">
      <c r="A59" s="16"/>
      <c r="B59" s="16"/>
      <c r="C59" s="21"/>
      <c r="F59" s="16"/>
      <c r="G59" s="16"/>
      <c r="H59" s="21"/>
      <c r="I59" s="26"/>
      <c r="J59"/>
      <c r="K59" s="26"/>
      <c r="L59" s="35"/>
      <c r="M59"/>
    </row>
    <row r="60" spans="1:13" s="1" customFormat="1" ht="12.75">
      <c r="A60" s="16"/>
      <c r="B60" s="16"/>
      <c r="C60" s="21" t="s">
        <v>105</v>
      </c>
      <c r="F60" s="16"/>
      <c r="G60" s="16" t="s">
        <v>106</v>
      </c>
      <c r="H60" s="21"/>
      <c r="I60" s="26"/>
      <c r="J60"/>
      <c r="K60" s="26"/>
      <c r="L60" s="35"/>
      <c r="M60"/>
    </row>
    <row r="61" spans="1:13" s="1" customFormat="1" ht="12.75">
      <c r="A61" s="16"/>
      <c r="B61" s="16"/>
      <c r="C61" s="21"/>
      <c r="F61" s="16"/>
      <c r="G61" s="16"/>
      <c r="H61" s="21"/>
      <c r="I61" s="26"/>
      <c r="J61"/>
      <c r="K61" s="26"/>
      <c r="L61" s="35"/>
      <c r="M61"/>
    </row>
    <row r="62" spans="1:13" s="1" customFormat="1" ht="12.75">
      <c r="A62" s="16"/>
      <c r="B62" s="16"/>
      <c r="C62" s="21"/>
      <c r="F62" s="16"/>
      <c r="G62" s="16"/>
      <c r="H62" s="21"/>
      <c r="I62" s="26"/>
      <c r="J62"/>
      <c r="K62" s="26"/>
      <c r="L62" s="35"/>
      <c r="M62"/>
    </row>
    <row r="63" spans="1:13" s="1" customFormat="1" ht="12.75">
      <c r="A63" s="16"/>
      <c r="B63" s="16"/>
      <c r="C63" s="21"/>
      <c r="F63" s="16"/>
      <c r="G63" s="16"/>
      <c r="H63" s="21"/>
      <c r="I63" s="26"/>
      <c r="J63"/>
      <c r="K63" s="26"/>
      <c r="L63" s="35"/>
      <c r="M63"/>
    </row>
    <row r="64" spans="1:13" s="1" customFormat="1" ht="12.75">
      <c r="A64" s="16"/>
      <c r="B64" s="16"/>
      <c r="C64" s="21"/>
      <c r="F64" s="16"/>
      <c r="G64" s="16"/>
      <c r="H64" s="21"/>
      <c r="I64" s="26"/>
      <c r="J64"/>
      <c r="K64" s="26"/>
      <c r="L64" s="35"/>
      <c r="M64"/>
    </row>
    <row r="65" spans="1:13" s="1" customFormat="1" ht="12.75">
      <c r="A65" s="16"/>
      <c r="B65" s="16"/>
      <c r="C65" s="21"/>
      <c r="F65" s="16"/>
      <c r="G65" s="16"/>
      <c r="H65" s="21"/>
      <c r="I65" s="26"/>
      <c r="J65"/>
      <c r="K65" s="26"/>
      <c r="L65" s="35"/>
      <c r="M65"/>
    </row>
    <row r="66" spans="1:13" s="1" customFormat="1" ht="12.75">
      <c r="A66" s="16"/>
      <c r="B66" s="16"/>
      <c r="C66" s="21"/>
      <c r="F66" s="16"/>
      <c r="G66" s="16"/>
      <c r="H66" s="21"/>
      <c r="I66" s="26"/>
      <c r="J66"/>
      <c r="K66" s="26"/>
      <c r="L66" s="35"/>
      <c r="M66"/>
    </row>
    <row r="67" spans="1:13" s="1" customFormat="1" ht="12.75">
      <c r="A67" s="16"/>
      <c r="B67" s="16"/>
      <c r="C67" s="21"/>
      <c r="F67" s="16"/>
      <c r="G67" s="16"/>
      <c r="H67" s="21"/>
      <c r="I67" s="26"/>
      <c r="J67"/>
      <c r="K67" s="26"/>
      <c r="L67" s="35"/>
      <c r="M67"/>
    </row>
    <row r="68" s="49" customFormat="1" ht="12.75"/>
    <row r="69" s="49" customFormat="1" ht="12.75"/>
    <row r="70" s="49" customFormat="1" ht="12.75"/>
    <row r="71" s="49" customFormat="1" ht="12.75"/>
    <row r="72" s="49" customFormat="1" ht="12.75"/>
    <row r="73" s="49" customFormat="1" ht="12.75"/>
    <row r="74" s="49" customFormat="1" ht="12.75"/>
    <row r="75" s="49" customFormat="1" ht="12.75"/>
    <row r="76" s="49" customFormat="1" ht="12.75"/>
    <row r="77" s="49" customFormat="1" ht="12.75"/>
    <row r="78" s="49" customFormat="1" ht="12.75"/>
    <row r="79" s="49" customFormat="1" ht="12.75"/>
    <row r="80" s="49" customFormat="1" ht="12.75"/>
    <row r="81" s="49" customFormat="1" ht="12.75"/>
    <row r="82" s="49" customFormat="1" ht="12.75"/>
    <row r="83" s="49" customFormat="1" ht="12.75"/>
    <row r="84" s="49" customFormat="1" ht="12.75"/>
    <row r="85" s="49" customFormat="1" ht="12.75"/>
    <row r="86" s="49" customFormat="1" ht="12.75"/>
    <row r="87" s="49" customFormat="1" ht="12.75"/>
    <row r="88" s="49" customFormat="1" ht="12.75"/>
    <row r="89" s="49" customFormat="1" ht="12.75"/>
    <row r="90" s="49" customFormat="1" ht="12.75"/>
    <row r="91" s="49" customFormat="1" ht="12.75"/>
    <row r="92" s="49" customFormat="1" ht="12.75"/>
    <row r="93" s="49" customFormat="1" ht="12.75"/>
    <row r="94" s="49" customFormat="1" ht="12.75"/>
    <row r="95" s="49" customFormat="1" ht="12.75"/>
    <row r="96" s="49" customFormat="1" ht="12.75"/>
    <row r="97" s="49" customFormat="1" ht="12.75"/>
    <row r="98" s="49" customFormat="1" ht="12.75"/>
    <row r="99" s="49" customFormat="1" ht="12.75"/>
    <row r="100" s="49" customFormat="1" ht="12.75"/>
    <row r="101" s="49" customFormat="1" ht="12.75"/>
    <row r="102" s="49" customFormat="1" ht="12.75"/>
    <row r="103" s="49" customFormat="1" ht="12.75"/>
    <row r="104" s="49" customFormat="1" ht="12.75"/>
    <row r="105" s="49" customFormat="1" ht="12.75"/>
    <row r="106" s="49" customFormat="1" ht="12.75"/>
    <row r="107" s="49" customFormat="1" ht="12.75"/>
    <row r="108" s="49" customFormat="1" ht="12.75"/>
    <row r="109" s="49" customFormat="1" ht="12.75"/>
    <row r="110" s="49" customFormat="1" ht="12.75"/>
    <row r="111" s="49" customFormat="1" ht="12.75"/>
    <row r="112" s="49" customFormat="1" ht="12.75"/>
    <row r="113" s="49" customFormat="1" ht="12.75"/>
    <row r="114" s="49" customFormat="1" ht="12.75"/>
    <row r="115" s="49" customFormat="1" ht="12.75"/>
  </sheetData>
  <mergeCells count="3">
    <mergeCell ref="D7:J7"/>
    <mergeCell ref="H24:J24"/>
    <mergeCell ref="J8:M8"/>
  </mergeCells>
  <printOptions/>
  <pageMargins left="0.1968503937007874" right="0.1968503937007874" top="0.3937007874015748" bottom="0.3937007874015748" header="0.39" footer="0.3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05"/>
  <sheetViews>
    <sheetView workbookViewId="0" topLeftCell="A1">
      <selection activeCell="N26" sqref="N25:N26"/>
    </sheetView>
  </sheetViews>
  <sheetFormatPr defaultColWidth="9.00390625" defaultRowHeight="12.75"/>
  <cols>
    <col min="1" max="1" width="6.75390625" style="0" customWidth="1"/>
    <col min="2" max="2" width="6.00390625" style="0" customWidth="1"/>
    <col min="5" max="5" width="3.625" style="0" customWidth="1"/>
    <col min="6" max="6" width="5.875" style="0" customWidth="1"/>
    <col min="7" max="7" width="6.875" style="0" customWidth="1"/>
    <col min="8" max="8" width="13.875" style="0" customWidth="1"/>
    <col min="9" max="10" width="7.75390625" style="0" customWidth="1"/>
    <col min="11" max="11" width="7.25390625" style="0" customWidth="1"/>
    <col min="12" max="12" width="4.875" style="0" customWidth="1"/>
  </cols>
  <sheetData>
    <row r="1" spans="3:11" s="2" customFormat="1" ht="15">
      <c r="C1" s="17"/>
      <c r="D1" s="17"/>
      <c r="E1" s="17"/>
      <c r="F1" s="17"/>
      <c r="G1" s="18" t="s">
        <v>0</v>
      </c>
      <c r="H1" s="17"/>
      <c r="I1" s="17"/>
      <c r="J1" s="18"/>
      <c r="K1" s="18"/>
    </row>
    <row r="2" spans="3:11" s="2" customFormat="1" ht="4.5" customHeight="1">
      <c r="C2" s="17"/>
      <c r="D2" s="17"/>
      <c r="E2" s="17"/>
      <c r="F2" s="17"/>
      <c r="G2" s="17"/>
      <c r="H2" s="17"/>
      <c r="I2" s="17"/>
      <c r="J2" s="18"/>
      <c r="K2" s="18"/>
    </row>
    <row r="3" spans="3:11" s="2" customFormat="1" ht="18">
      <c r="C3" s="19"/>
      <c r="D3" s="19"/>
      <c r="E3" s="19"/>
      <c r="F3" s="19"/>
      <c r="G3" s="32" t="s">
        <v>27</v>
      </c>
      <c r="H3" s="19"/>
      <c r="I3" s="19"/>
      <c r="J3" s="20"/>
      <c r="K3" s="20"/>
    </row>
    <row r="4" spans="3:11" s="2" customFormat="1" ht="18">
      <c r="C4" s="19"/>
      <c r="D4" s="19"/>
      <c r="E4" s="19"/>
      <c r="F4" s="19"/>
      <c r="G4" s="32" t="s">
        <v>36</v>
      </c>
      <c r="H4" s="19"/>
      <c r="I4" s="19"/>
      <c r="J4" s="20"/>
      <c r="K4" s="20"/>
    </row>
    <row r="5" spans="3:11" s="2" customFormat="1" ht="18">
      <c r="C5" s="19"/>
      <c r="D5" s="19"/>
      <c r="E5" s="19"/>
      <c r="F5" s="19"/>
      <c r="G5" s="32" t="s">
        <v>49</v>
      </c>
      <c r="H5" s="19"/>
      <c r="I5" s="19"/>
      <c r="J5" s="20"/>
      <c r="K5" s="20"/>
    </row>
    <row r="6" spans="3:11" s="2" customFormat="1" ht="18">
      <c r="C6" s="19"/>
      <c r="D6" s="19"/>
      <c r="E6" s="19"/>
      <c r="F6" s="19"/>
      <c r="G6" s="32" t="s">
        <v>54</v>
      </c>
      <c r="H6" s="19"/>
      <c r="I6" s="19"/>
      <c r="J6" s="20"/>
      <c r="K6" s="20"/>
    </row>
    <row r="7" spans="4:9" s="2" customFormat="1" ht="14.25">
      <c r="D7" s="71" t="s">
        <v>137</v>
      </c>
      <c r="E7" s="71"/>
      <c r="F7" s="71"/>
      <c r="G7" s="71"/>
      <c r="H7" s="71"/>
      <c r="I7" s="71"/>
    </row>
    <row r="8" spans="1:13" s="2" customFormat="1" ht="12.75" customHeight="1">
      <c r="A8" s="2" t="s">
        <v>51</v>
      </c>
      <c r="K8" s="72" t="s">
        <v>50</v>
      </c>
      <c r="L8" s="72"/>
      <c r="M8" s="72"/>
    </row>
    <row r="9" spans="1:11" s="4" customFormat="1" ht="18">
      <c r="A9" s="31"/>
      <c r="B9" s="31"/>
      <c r="C9" s="31"/>
      <c r="D9" s="31"/>
      <c r="E9" s="31"/>
      <c r="F9" s="32" t="s">
        <v>11</v>
      </c>
      <c r="G9" s="31"/>
      <c r="H9" s="31"/>
      <c r="I9" s="31"/>
      <c r="J9" s="32"/>
      <c r="K9" s="31"/>
    </row>
    <row r="10" s="2" customFormat="1" ht="7.5" customHeight="1"/>
    <row r="11" spans="1:9" s="2" customFormat="1" ht="14.25">
      <c r="A11" s="1"/>
      <c r="B11" s="1"/>
      <c r="C11" s="1"/>
      <c r="D11" s="21"/>
      <c r="E11" s="23" t="s">
        <v>59</v>
      </c>
      <c r="F11" s="3"/>
      <c r="G11" s="22" t="s">
        <v>204</v>
      </c>
      <c r="I11" s="33"/>
    </row>
    <row r="12" spans="1:11" s="2" customFormat="1" ht="15">
      <c r="A12" s="5" t="s">
        <v>17</v>
      </c>
      <c r="B12" s="5"/>
      <c r="C12" s="5"/>
      <c r="D12" s="5"/>
      <c r="E12" s="6" t="s">
        <v>2</v>
      </c>
      <c r="F12" s="6"/>
      <c r="G12" s="6"/>
      <c r="H12" s="28" t="s">
        <v>6</v>
      </c>
      <c r="I12" s="28"/>
      <c r="J12" s="24"/>
      <c r="K12" s="24"/>
    </row>
    <row r="13" spans="1:30" s="2" customFormat="1" ht="14.25">
      <c r="A13" s="2" t="s">
        <v>18</v>
      </c>
      <c r="B13" s="1"/>
      <c r="C13" s="1"/>
      <c r="D13" s="6" t="s">
        <v>60</v>
      </c>
      <c r="E13" s="5"/>
      <c r="F13" s="5"/>
      <c r="G13" s="5"/>
      <c r="H13" s="2" t="s">
        <v>10</v>
      </c>
      <c r="I13" s="6"/>
      <c r="J13" s="51" t="s">
        <v>53</v>
      </c>
      <c r="K13" s="1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2" customFormat="1" ht="14.25">
      <c r="A14" s="2" t="s">
        <v>21</v>
      </c>
      <c r="B14" s="1"/>
      <c r="C14" s="1"/>
      <c r="D14" s="6" t="s">
        <v>232</v>
      </c>
      <c r="E14" s="5"/>
      <c r="F14" s="5"/>
      <c r="G14" s="5"/>
      <c r="H14" s="2" t="s">
        <v>7</v>
      </c>
      <c r="I14" s="30"/>
      <c r="K14" s="16">
        <v>745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s="2" customFormat="1" ht="14.25">
      <c r="A15" s="2" t="s">
        <v>14</v>
      </c>
      <c r="B15" s="1"/>
      <c r="C15" s="1"/>
      <c r="D15" s="6" t="s">
        <v>52</v>
      </c>
      <c r="E15" s="5"/>
      <c r="F15" s="5"/>
      <c r="G15" s="5"/>
      <c r="H15" s="2" t="s">
        <v>8</v>
      </c>
      <c r="I15" s="30"/>
      <c r="K15" s="16">
        <v>590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s="2" customFormat="1" ht="14.25">
      <c r="A16" s="2" t="s">
        <v>15</v>
      </c>
      <c r="B16" s="1"/>
      <c r="C16" s="1"/>
      <c r="D16" s="6" t="s">
        <v>57</v>
      </c>
      <c r="E16" s="5"/>
      <c r="F16" s="5"/>
      <c r="G16" s="5"/>
      <c r="H16" s="2" t="s">
        <v>9</v>
      </c>
      <c r="I16" s="30"/>
      <c r="K16" s="16">
        <v>155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2" customFormat="1" ht="14.25">
      <c r="A17" s="2" t="s">
        <v>16</v>
      </c>
      <c r="B17" s="1"/>
      <c r="C17" s="1"/>
      <c r="D17" s="6" t="s">
        <v>206</v>
      </c>
      <c r="E17" s="5"/>
      <c r="F17" s="5"/>
      <c r="G17" s="5"/>
      <c r="H17" s="2" t="s">
        <v>58</v>
      </c>
      <c r="I17" s="6"/>
      <c r="K17" s="16">
        <v>680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s="2" customFormat="1" ht="14.25">
      <c r="A18" s="2" t="s">
        <v>28</v>
      </c>
      <c r="B18" s="1"/>
      <c r="C18" s="1"/>
      <c r="D18" s="6" t="s">
        <v>29</v>
      </c>
      <c r="E18" s="5"/>
      <c r="F18" s="5"/>
      <c r="G18" s="5"/>
      <c r="H18" s="27" t="s">
        <v>30</v>
      </c>
      <c r="I18" s="6"/>
      <c r="J18" s="1"/>
      <c r="K18" s="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2:30" s="2" customFormat="1" ht="14.25">
      <c r="B19" s="1"/>
      <c r="C19" s="1"/>
      <c r="D19" s="6" t="s">
        <v>57</v>
      </c>
      <c r="E19" s="5"/>
      <c r="F19" s="5"/>
      <c r="G19" s="5"/>
      <c r="H19" s="6" t="s">
        <v>233</v>
      </c>
      <c r="I19" s="6"/>
      <c r="J19" s="1"/>
      <c r="K19" s="1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2" customFormat="1" ht="14.25">
      <c r="A20" s="2" t="s">
        <v>31</v>
      </c>
      <c r="B20" s="1"/>
      <c r="C20" s="1"/>
      <c r="D20" s="6"/>
      <c r="E20" s="5"/>
      <c r="F20" s="49">
        <v>25</v>
      </c>
      <c r="G20" s="5"/>
      <c r="H20" s="6"/>
      <c r="I20" s="52"/>
      <c r="J20" s="1">
        <v>22</v>
      </c>
      <c r="K20" s="1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s="2" customFormat="1" ht="14.25">
      <c r="A21" s="2" t="s">
        <v>235</v>
      </c>
      <c r="B21" s="1"/>
      <c r="C21" s="7"/>
      <c r="D21" s="6"/>
      <c r="E21" s="5"/>
      <c r="F21" s="5"/>
      <c r="G21" s="1" t="s">
        <v>32</v>
      </c>
      <c r="H21" s="50" t="s">
        <v>236</v>
      </c>
      <c r="I21" s="5"/>
      <c r="J21" s="1"/>
      <c r="K21" s="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2:30" s="2" customFormat="1" ht="14.25">
      <c r="B22" s="1"/>
      <c r="C22" s="7" t="s">
        <v>33</v>
      </c>
      <c r="D22" s="6"/>
      <c r="E22" s="5"/>
      <c r="F22" s="5"/>
      <c r="G22" s="1" t="s">
        <v>33</v>
      </c>
      <c r="H22" s="6"/>
      <c r="I22" s="6"/>
      <c r="J22" s="1"/>
      <c r="K22" s="1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2:30" s="2" customFormat="1" ht="14.25">
      <c r="B23" s="1"/>
      <c r="C23" s="7" t="s">
        <v>34</v>
      </c>
      <c r="D23" s="6"/>
      <c r="E23" s="5"/>
      <c r="F23" s="5"/>
      <c r="G23" s="1" t="s">
        <v>34</v>
      </c>
      <c r="H23" s="6"/>
      <c r="I23" s="6"/>
      <c r="J23" s="1"/>
      <c r="K23" s="1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s="2" customFormat="1" ht="14.25">
      <c r="A24" s="2" t="s">
        <v>37</v>
      </c>
      <c r="B24" s="1"/>
      <c r="C24" s="29"/>
      <c r="D24" s="59" t="s">
        <v>237</v>
      </c>
      <c r="E24" s="5"/>
      <c r="F24" s="5"/>
      <c r="G24" s="5"/>
      <c r="H24" s="69" t="s">
        <v>238</v>
      </c>
      <c r="I24" s="69"/>
      <c r="J24" s="69"/>
      <c r="K24" s="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11" s="2" customFormat="1" ht="14.25">
      <c r="A25" s="24"/>
      <c r="B25"/>
      <c r="C25"/>
      <c r="D25"/>
      <c r="E25"/>
      <c r="F25"/>
      <c r="G25"/>
      <c r="H25" s="30"/>
      <c r="I25" s="27"/>
      <c r="J25" s="34"/>
      <c r="K25" s="5"/>
    </row>
    <row r="26" spans="1:12" s="2" customFormat="1" ht="14.25">
      <c r="A26" s="8" t="s">
        <v>26</v>
      </c>
      <c r="B26" s="8" t="s">
        <v>19</v>
      </c>
      <c r="C26" s="9" t="s">
        <v>40</v>
      </c>
      <c r="D26" s="10"/>
      <c r="E26" s="11"/>
      <c r="F26" s="53" t="s">
        <v>38</v>
      </c>
      <c r="G26" s="53" t="s">
        <v>3</v>
      </c>
      <c r="H26" s="8" t="s">
        <v>4</v>
      </c>
      <c r="I26" s="41"/>
      <c r="J26" s="44" t="s">
        <v>46</v>
      </c>
      <c r="K26" s="43"/>
      <c r="L26" s="37" t="s">
        <v>45</v>
      </c>
    </row>
    <row r="27" spans="1:12" s="2" customFormat="1" ht="14.25">
      <c r="A27" s="12"/>
      <c r="B27" s="12" t="s">
        <v>20</v>
      </c>
      <c r="C27" s="13"/>
      <c r="D27" s="14"/>
      <c r="E27" s="15"/>
      <c r="F27" s="54" t="s">
        <v>5</v>
      </c>
      <c r="G27" s="54" t="s">
        <v>128</v>
      </c>
      <c r="H27" s="12"/>
      <c r="I27" s="45" t="s">
        <v>47</v>
      </c>
      <c r="J27" s="45" t="s">
        <v>48</v>
      </c>
      <c r="K27" s="45" t="s">
        <v>13</v>
      </c>
      <c r="L27" s="38" t="s">
        <v>44</v>
      </c>
    </row>
    <row r="28" spans="1:12" s="1" customFormat="1" ht="12.75">
      <c r="A28" s="16">
        <v>1</v>
      </c>
      <c r="B28" s="16">
        <v>5</v>
      </c>
      <c r="C28" s="49" t="s">
        <v>96</v>
      </c>
      <c r="F28" s="16">
        <v>2000</v>
      </c>
      <c r="G28" s="16">
        <v>3</v>
      </c>
      <c r="H28" s="1" t="s">
        <v>90</v>
      </c>
      <c r="I28" s="26">
        <v>48.92</v>
      </c>
      <c r="J28"/>
      <c r="K28" s="26">
        <f>I28+J28</f>
        <v>48.92</v>
      </c>
      <c r="L28" s="55"/>
    </row>
    <row r="29" spans="1:12" s="1" customFormat="1" ht="12.75">
      <c r="A29" s="16">
        <v>2</v>
      </c>
      <c r="B29" s="16">
        <v>12</v>
      </c>
      <c r="C29" s="49" t="s">
        <v>178</v>
      </c>
      <c r="F29" s="16">
        <v>1999</v>
      </c>
      <c r="G29" s="16" t="s">
        <v>124</v>
      </c>
      <c r="H29" s="1" t="s">
        <v>150</v>
      </c>
      <c r="I29" s="26">
        <v>50.38</v>
      </c>
      <c r="J29"/>
      <c r="K29" s="26">
        <f aca="true" t="shared" si="0" ref="K29:K40">I29+J29</f>
        <v>50.38</v>
      </c>
      <c r="L29" s="55"/>
    </row>
    <row r="30" spans="1:12" s="1" customFormat="1" ht="12.75">
      <c r="A30" s="16">
        <v>3</v>
      </c>
      <c r="B30" s="16">
        <v>15</v>
      </c>
      <c r="C30" s="49" t="s">
        <v>190</v>
      </c>
      <c r="D30" s="49"/>
      <c r="E30" s="49"/>
      <c r="F30" s="56">
        <v>1999</v>
      </c>
      <c r="G30" s="56" t="s">
        <v>72</v>
      </c>
      <c r="H30" s="49" t="s">
        <v>85</v>
      </c>
      <c r="I30" s="26">
        <v>51.19</v>
      </c>
      <c r="J30"/>
      <c r="K30" s="26">
        <f t="shared" si="0"/>
        <v>51.19</v>
      </c>
      <c r="L30" s="55" t="s">
        <v>230</v>
      </c>
    </row>
    <row r="31" spans="1:12" s="1" customFormat="1" ht="12.75">
      <c r="A31" s="16">
        <v>4</v>
      </c>
      <c r="B31" s="16">
        <v>14</v>
      </c>
      <c r="C31" s="21" t="s">
        <v>229</v>
      </c>
      <c r="F31" s="16">
        <v>1999</v>
      </c>
      <c r="G31" s="16" t="s">
        <v>230</v>
      </c>
      <c r="H31" s="21" t="s">
        <v>98</v>
      </c>
      <c r="I31" s="26">
        <v>53.12</v>
      </c>
      <c r="J31"/>
      <c r="K31" s="26">
        <f t="shared" si="0"/>
        <v>53.12</v>
      </c>
      <c r="L31" s="55"/>
    </row>
    <row r="32" spans="1:12" s="1" customFormat="1" ht="12.75">
      <c r="A32" s="16">
        <v>5</v>
      </c>
      <c r="B32" s="16">
        <v>17</v>
      </c>
      <c r="C32" s="49" t="s">
        <v>231</v>
      </c>
      <c r="F32" s="16">
        <v>1999</v>
      </c>
      <c r="G32" s="16" t="s">
        <v>72</v>
      </c>
      <c r="H32" s="1" t="s">
        <v>129</v>
      </c>
      <c r="I32" s="26">
        <v>53.81</v>
      </c>
      <c r="J32"/>
      <c r="K32" s="26">
        <f t="shared" si="0"/>
        <v>53.81</v>
      </c>
      <c r="L32" s="55"/>
    </row>
    <row r="33" spans="1:12" s="1" customFormat="1" ht="12.75">
      <c r="A33" s="16">
        <v>6</v>
      </c>
      <c r="B33" s="16">
        <v>1</v>
      </c>
      <c r="C33" s="49" t="s">
        <v>189</v>
      </c>
      <c r="D33" s="49"/>
      <c r="E33" s="49"/>
      <c r="F33" s="56">
        <v>1999</v>
      </c>
      <c r="G33" s="56" t="s">
        <v>72</v>
      </c>
      <c r="H33" s="49" t="s">
        <v>85</v>
      </c>
      <c r="I33" s="26">
        <v>54.79</v>
      </c>
      <c r="J33"/>
      <c r="K33" s="26">
        <f t="shared" si="0"/>
        <v>54.79</v>
      </c>
      <c r="L33" s="55"/>
    </row>
    <row r="34" spans="1:12" s="1" customFormat="1" ht="12.75">
      <c r="A34" s="16">
        <v>7</v>
      </c>
      <c r="B34" s="16">
        <v>3</v>
      </c>
      <c r="C34" s="21" t="s">
        <v>192</v>
      </c>
      <c r="F34" s="16">
        <v>2000</v>
      </c>
      <c r="G34" s="16" t="s">
        <v>72</v>
      </c>
      <c r="H34" s="21" t="s">
        <v>129</v>
      </c>
      <c r="I34" s="26">
        <v>58.34</v>
      </c>
      <c r="J34"/>
      <c r="K34" s="26">
        <f t="shared" si="0"/>
        <v>58.34</v>
      </c>
      <c r="L34" s="55"/>
    </row>
    <row r="35" spans="1:12" s="1" customFormat="1" ht="12.75">
      <c r="A35" s="16">
        <v>8</v>
      </c>
      <c r="B35" s="16">
        <v>11</v>
      </c>
      <c r="C35" s="49" t="s">
        <v>182</v>
      </c>
      <c r="F35" s="16">
        <v>2000</v>
      </c>
      <c r="G35" s="16" t="s">
        <v>72</v>
      </c>
      <c r="H35" s="1" t="s">
        <v>67</v>
      </c>
      <c r="I35" s="26">
        <v>58.77</v>
      </c>
      <c r="J35"/>
      <c r="K35" s="26">
        <f t="shared" si="0"/>
        <v>58.77</v>
      </c>
      <c r="L35" s="55"/>
    </row>
    <row r="36" spans="1:12" s="1" customFormat="1" ht="12.75">
      <c r="A36" s="16">
        <v>9</v>
      </c>
      <c r="B36" s="16">
        <v>6</v>
      </c>
      <c r="C36" s="49" t="s">
        <v>181</v>
      </c>
      <c r="F36" s="16">
        <v>2002</v>
      </c>
      <c r="G36" s="16" t="s">
        <v>72</v>
      </c>
      <c r="H36" s="1" t="s">
        <v>67</v>
      </c>
      <c r="I36" s="26">
        <v>59.2</v>
      </c>
      <c r="J36"/>
      <c r="K36" s="26">
        <f t="shared" si="0"/>
        <v>59.2</v>
      </c>
      <c r="L36" s="55"/>
    </row>
    <row r="37" spans="1:12" s="1" customFormat="1" ht="12.75">
      <c r="A37" s="16">
        <v>10</v>
      </c>
      <c r="B37" s="16">
        <v>16</v>
      </c>
      <c r="C37" s="49" t="s">
        <v>179</v>
      </c>
      <c r="F37" s="16">
        <v>1999</v>
      </c>
      <c r="G37" s="16" t="s">
        <v>124</v>
      </c>
      <c r="H37" s="1" t="s">
        <v>150</v>
      </c>
      <c r="I37" s="26">
        <v>60.89</v>
      </c>
      <c r="J37"/>
      <c r="K37" s="26">
        <f t="shared" si="0"/>
        <v>60.89</v>
      </c>
      <c r="L37" s="55"/>
    </row>
    <row r="38" spans="1:12" s="1" customFormat="1" ht="12.75">
      <c r="A38" s="16">
        <v>11</v>
      </c>
      <c r="B38" s="16">
        <v>8</v>
      </c>
      <c r="C38" s="49" t="s">
        <v>76</v>
      </c>
      <c r="F38" s="16">
        <v>1999</v>
      </c>
      <c r="G38" s="16" t="s">
        <v>123</v>
      </c>
      <c r="H38" s="1" t="s">
        <v>73</v>
      </c>
      <c r="I38" s="26">
        <v>61.54</v>
      </c>
      <c r="J38"/>
      <c r="K38" s="26">
        <f t="shared" si="0"/>
        <v>61.54</v>
      </c>
      <c r="L38" s="55"/>
    </row>
    <row r="39" spans="1:12" s="1" customFormat="1" ht="12.75">
      <c r="A39" s="16">
        <v>12</v>
      </c>
      <c r="B39" s="16">
        <v>13</v>
      </c>
      <c r="C39" s="49" t="s">
        <v>77</v>
      </c>
      <c r="F39" s="16">
        <v>2000</v>
      </c>
      <c r="G39" s="16" t="s">
        <v>123</v>
      </c>
      <c r="H39" s="1" t="s">
        <v>73</v>
      </c>
      <c r="I39" s="26">
        <v>61.72</v>
      </c>
      <c r="J39"/>
      <c r="K39" s="26">
        <f t="shared" si="0"/>
        <v>61.72</v>
      </c>
      <c r="L39" s="55"/>
    </row>
    <row r="40" spans="1:12" s="1" customFormat="1" ht="12.75">
      <c r="A40" s="16">
        <v>13</v>
      </c>
      <c r="B40" s="16">
        <v>10</v>
      </c>
      <c r="C40" s="21" t="s">
        <v>183</v>
      </c>
      <c r="F40" s="16">
        <v>1999</v>
      </c>
      <c r="G40" s="16" t="s">
        <v>72</v>
      </c>
      <c r="H40" s="21" t="s">
        <v>73</v>
      </c>
      <c r="I40" s="26">
        <v>71.05</v>
      </c>
      <c r="J40"/>
      <c r="K40" s="26">
        <f t="shared" si="0"/>
        <v>71.05</v>
      </c>
      <c r="L40" s="55"/>
    </row>
    <row r="41" spans="1:12" s="1" customFormat="1" ht="12.75">
      <c r="A41" s="16"/>
      <c r="B41" s="16"/>
      <c r="C41" s="21"/>
      <c r="F41" s="16"/>
      <c r="G41" s="16"/>
      <c r="H41" s="21"/>
      <c r="I41" s="26"/>
      <c r="J41"/>
      <c r="K41" s="26"/>
      <c r="L41" s="55"/>
    </row>
    <row r="42" spans="1:12" s="1" customFormat="1" ht="12.75">
      <c r="A42" s="16"/>
      <c r="B42" s="16"/>
      <c r="C42" s="21"/>
      <c r="F42" s="16"/>
      <c r="G42" s="16"/>
      <c r="H42" s="21"/>
      <c r="I42" s="26"/>
      <c r="J42"/>
      <c r="K42" s="26"/>
      <c r="L42" s="55"/>
    </row>
    <row r="43" spans="1:12" s="1" customFormat="1" ht="12.75">
      <c r="A43" s="16"/>
      <c r="B43" s="16"/>
      <c r="C43" s="21"/>
      <c r="F43" s="16"/>
      <c r="G43" s="16"/>
      <c r="H43" s="21"/>
      <c r="I43" s="26"/>
      <c r="J43"/>
      <c r="K43" s="26"/>
      <c r="L43" s="55"/>
    </row>
    <row r="44" spans="1:12" s="1" customFormat="1" ht="12.75">
      <c r="A44" s="16"/>
      <c r="B44" s="16"/>
      <c r="C44" s="21"/>
      <c r="F44" s="16"/>
      <c r="G44" s="16"/>
      <c r="H44" s="21"/>
      <c r="I44" s="26"/>
      <c r="J44"/>
      <c r="K44" s="26"/>
      <c r="L44"/>
    </row>
    <row r="45" spans="1:12" s="1" customFormat="1" ht="12.75">
      <c r="A45" s="16"/>
      <c r="B45" s="16"/>
      <c r="C45" s="21" t="s">
        <v>127</v>
      </c>
      <c r="F45" s="16"/>
      <c r="G45" s="16"/>
      <c r="H45" s="21"/>
      <c r="I45" s="26"/>
      <c r="J45"/>
      <c r="K45" s="26"/>
      <c r="L45"/>
    </row>
    <row r="46" spans="1:12" s="1" customFormat="1" ht="12.75">
      <c r="A46" s="16"/>
      <c r="B46" s="16">
        <v>4</v>
      </c>
      <c r="C46" s="49" t="s">
        <v>119</v>
      </c>
      <c r="F46" s="16">
        <v>1999</v>
      </c>
      <c r="G46" s="16" t="s">
        <v>123</v>
      </c>
      <c r="H46" s="1" t="s">
        <v>73</v>
      </c>
      <c r="I46" s="26"/>
      <c r="J46"/>
      <c r="K46" s="26"/>
      <c r="L46"/>
    </row>
    <row r="47" spans="1:12" s="1" customFormat="1" ht="12.75">
      <c r="A47" s="16"/>
      <c r="B47" s="16">
        <v>7</v>
      </c>
      <c r="C47" s="49" t="s">
        <v>222</v>
      </c>
      <c r="F47" s="16">
        <v>1999</v>
      </c>
      <c r="G47" s="16" t="s">
        <v>72</v>
      </c>
      <c r="H47" s="1" t="s">
        <v>73</v>
      </c>
      <c r="I47" s="26"/>
      <c r="J47"/>
      <c r="K47" s="26"/>
      <c r="L47"/>
    </row>
    <row r="48" spans="1:12" s="1" customFormat="1" ht="12.75">
      <c r="A48" s="16"/>
      <c r="B48" s="16"/>
      <c r="C48" s="21"/>
      <c r="F48" s="16"/>
      <c r="G48" s="16"/>
      <c r="H48" s="21"/>
      <c r="I48" s="26"/>
      <c r="J48"/>
      <c r="K48" s="26"/>
      <c r="L48"/>
    </row>
    <row r="49" spans="1:12" s="1" customFormat="1" ht="12.75">
      <c r="A49" s="16"/>
      <c r="B49" s="16"/>
      <c r="C49" s="21" t="s">
        <v>111</v>
      </c>
      <c r="F49" s="16"/>
      <c r="G49" s="16"/>
      <c r="H49" s="21"/>
      <c r="I49" s="26"/>
      <c r="J49"/>
      <c r="K49" s="26"/>
      <c r="L49"/>
    </row>
    <row r="50" spans="1:12" s="1" customFormat="1" ht="12.75">
      <c r="A50" s="16"/>
      <c r="B50" s="16">
        <v>2</v>
      </c>
      <c r="C50" s="49" t="s">
        <v>188</v>
      </c>
      <c r="F50" s="16">
        <v>1999</v>
      </c>
      <c r="G50" s="16" t="s">
        <v>72</v>
      </c>
      <c r="H50" s="1" t="s">
        <v>73</v>
      </c>
      <c r="I50" s="26"/>
      <c r="J50"/>
      <c r="K50" s="26"/>
      <c r="L50"/>
    </row>
    <row r="51" spans="1:12" s="1" customFormat="1" ht="12.75">
      <c r="A51" s="16"/>
      <c r="B51" s="16">
        <v>9</v>
      </c>
      <c r="C51" s="49" t="s">
        <v>180</v>
      </c>
      <c r="F51" s="16">
        <v>2002</v>
      </c>
      <c r="G51" s="16" t="s">
        <v>123</v>
      </c>
      <c r="H51" s="1" t="s">
        <v>90</v>
      </c>
      <c r="I51" s="26"/>
      <c r="J51"/>
      <c r="K51" s="26"/>
      <c r="L51"/>
    </row>
    <row r="52" spans="1:12" s="1" customFormat="1" ht="12.75">
      <c r="A52" s="16"/>
      <c r="B52" s="16"/>
      <c r="C52" s="21"/>
      <c r="F52" s="16"/>
      <c r="G52" s="16"/>
      <c r="H52" s="21"/>
      <c r="I52" s="26"/>
      <c r="J52"/>
      <c r="K52" s="26"/>
      <c r="L52"/>
    </row>
    <row r="53" spans="1:12" s="1" customFormat="1" ht="12.75">
      <c r="A53" s="16"/>
      <c r="B53" s="16"/>
      <c r="C53" s="21"/>
      <c r="F53" s="16"/>
      <c r="G53" s="16"/>
      <c r="H53" s="21"/>
      <c r="I53" s="26"/>
      <c r="J53"/>
      <c r="K53" s="26"/>
      <c r="L53"/>
    </row>
    <row r="54" spans="1:12" s="1" customFormat="1" ht="12.75">
      <c r="A54" s="16"/>
      <c r="B54" s="16"/>
      <c r="C54" s="21"/>
      <c r="F54" s="16"/>
      <c r="G54" s="16"/>
      <c r="H54" s="21"/>
      <c r="I54" s="26"/>
      <c r="J54"/>
      <c r="K54" s="26"/>
      <c r="L54"/>
    </row>
    <row r="55" spans="1:12" s="1" customFormat="1" ht="12.75">
      <c r="A55" s="16"/>
      <c r="B55" s="16"/>
      <c r="C55" s="21"/>
      <c r="F55" s="16"/>
      <c r="G55" s="16"/>
      <c r="H55" s="21"/>
      <c r="I55" s="26"/>
      <c r="J55"/>
      <c r="K55" s="26"/>
      <c r="L55"/>
    </row>
    <row r="56" spans="1:12" s="1" customFormat="1" ht="12.75">
      <c r="A56" s="16"/>
      <c r="B56" s="16"/>
      <c r="C56" s="21"/>
      <c r="F56" s="16"/>
      <c r="G56" s="16"/>
      <c r="H56" s="21"/>
      <c r="I56" s="26"/>
      <c r="J56"/>
      <c r="K56" s="26"/>
      <c r="L56"/>
    </row>
    <row r="57" spans="1:12" s="1" customFormat="1" ht="12.75">
      <c r="A57" s="16"/>
      <c r="B57" s="16"/>
      <c r="C57" s="21"/>
      <c r="F57" s="16"/>
      <c r="G57" s="16"/>
      <c r="H57" s="21"/>
      <c r="I57" s="26"/>
      <c r="J57"/>
      <c r="K57" s="26"/>
      <c r="L57"/>
    </row>
    <row r="58" spans="1:12" s="1" customFormat="1" ht="12.75">
      <c r="A58" s="16"/>
      <c r="B58" s="16"/>
      <c r="C58" s="21" t="s">
        <v>113</v>
      </c>
      <c r="F58" s="16"/>
      <c r="G58" s="16" t="s">
        <v>52</v>
      </c>
      <c r="H58" s="21"/>
      <c r="I58" s="26"/>
      <c r="J58"/>
      <c r="K58" s="26"/>
      <c r="L58"/>
    </row>
    <row r="59" spans="1:12" s="1" customFormat="1" ht="12.75">
      <c r="A59" s="16"/>
      <c r="B59" s="16"/>
      <c r="C59" s="21"/>
      <c r="F59" s="16"/>
      <c r="G59" s="16"/>
      <c r="H59" s="21"/>
      <c r="I59" s="26"/>
      <c r="J59"/>
      <c r="K59" s="26"/>
      <c r="L59"/>
    </row>
    <row r="60" spans="1:12" s="1" customFormat="1" ht="12.75">
      <c r="A60" s="16"/>
      <c r="B60" s="16"/>
      <c r="C60" s="21" t="s">
        <v>134</v>
      </c>
      <c r="F60" s="16"/>
      <c r="G60" s="16" t="s">
        <v>106</v>
      </c>
      <c r="H60" s="21"/>
      <c r="I60" s="26"/>
      <c r="J60"/>
      <c r="K60" s="26"/>
      <c r="L60"/>
    </row>
    <row r="61" spans="1:12" s="1" customFormat="1" ht="12.75">
      <c r="A61" s="16"/>
      <c r="B61" s="16"/>
      <c r="C61" s="21"/>
      <c r="F61" s="16"/>
      <c r="G61" s="16"/>
      <c r="H61" s="21"/>
      <c r="I61" s="26"/>
      <c r="J61"/>
      <c r="K61" s="26"/>
      <c r="L61"/>
    </row>
    <row r="62" spans="1:12" s="1" customFormat="1" ht="12.75">
      <c r="A62" s="16"/>
      <c r="B62" s="16"/>
      <c r="C62" s="21"/>
      <c r="F62" s="16"/>
      <c r="G62" s="16"/>
      <c r="H62" s="21"/>
      <c r="I62" s="26"/>
      <c r="J62"/>
      <c r="K62" s="26"/>
      <c r="L62"/>
    </row>
    <row r="63" spans="1:12" s="1" customFormat="1" ht="12.75">
      <c r="A63" s="16"/>
      <c r="B63" s="16"/>
      <c r="C63" s="21"/>
      <c r="F63" s="16"/>
      <c r="G63" s="16"/>
      <c r="H63" s="21"/>
      <c r="I63" s="26"/>
      <c r="J63"/>
      <c r="K63" s="26"/>
      <c r="L63"/>
    </row>
    <row r="64" spans="1:12" s="1" customFormat="1" ht="12.75">
      <c r="A64" s="16"/>
      <c r="B64" s="16"/>
      <c r="C64" s="21"/>
      <c r="F64" s="16"/>
      <c r="G64" s="16"/>
      <c r="H64" s="21"/>
      <c r="I64" s="26"/>
      <c r="J64"/>
      <c r="K64" s="26"/>
      <c r="L64"/>
    </row>
    <row r="65" spans="1:12" s="1" customFormat="1" ht="12.75">
      <c r="A65" s="16"/>
      <c r="B65" s="16"/>
      <c r="C65" s="21"/>
      <c r="F65" s="16"/>
      <c r="G65" s="16"/>
      <c r="H65" s="21"/>
      <c r="I65" s="26"/>
      <c r="J65"/>
      <c r="K65" s="26"/>
      <c r="L65"/>
    </row>
    <row r="66" spans="1:12" s="1" customFormat="1" ht="12.75">
      <c r="A66" s="16"/>
      <c r="B66" s="16"/>
      <c r="C66" s="21"/>
      <c r="F66" s="16"/>
      <c r="G66" s="16"/>
      <c r="H66" s="21"/>
      <c r="I66" s="26"/>
      <c r="J66"/>
      <c r="K66" s="26"/>
      <c r="L66"/>
    </row>
    <row r="67" spans="1:12" s="1" customFormat="1" ht="12.75">
      <c r="A67" s="16"/>
      <c r="B67" s="16"/>
      <c r="C67" s="21"/>
      <c r="F67" s="16"/>
      <c r="G67" s="16"/>
      <c r="H67" s="21"/>
      <c r="I67" s="26"/>
      <c r="J67"/>
      <c r="K67" s="26"/>
      <c r="L67"/>
    </row>
    <row r="68" spans="1:12" s="1" customFormat="1" ht="12.75">
      <c r="A68" s="16"/>
      <c r="B68" s="16"/>
      <c r="C68" s="21"/>
      <c r="F68" s="16"/>
      <c r="G68" s="16"/>
      <c r="H68" s="21"/>
      <c r="I68" s="26"/>
      <c r="J68"/>
      <c r="K68" s="26"/>
      <c r="L68"/>
    </row>
    <row r="69" spans="1:12" s="1" customFormat="1" ht="12.75">
      <c r="A69" s="16"/>
      <c r="B69" s="16"/>
      <c r="C69" s="21"/>
      <c r="F69" s="16"/>
      <c r="G69" s="16"/>
      <c r="H69" s="21"/>
      <c r="I69" s="26"/>
      <c r="J69"/>
      <c r="K69" s="26"/>
      <c r="L69"/>
    </row>
    <row r="70" spans="1:12" s="1" customFormat="1" ht="12.75">
      <c r="A70" s="16"/>
      <c r="B70" s="16"/>
      <c r="C70" s="21"/>
      <c r="F70" s="16"/>
      <c r="G70" s="16"/>
      <c r="H70" s="21"/>
      <c r="I70" s="26"/>
      <c r="J70"/>
      <c r="K70" s="26"/>
      <c r="L70"/>
    </row>
    <row r="71" spans="1:12" s="1" customFormat="1" ht="12.75">
      <c r="A71" s="16"/>
      <c r="B71" s="16"/>
      <c r="C71" s="21"/>
      <c r="F71" s="16"/>
      <c r="G71" s="16"/>
      <c r="H71" s="21"/>
      <c r="I71" s="26"/>
      <c r="J71"/>
      <c r="K71" s="26"/>
      <c r="L71"/>
    </row>
    <row r="72" spans="1:12" s="1" customFormat="1" ht="12.75">
      <c r="A72" s="16"/>
      <c r="B72" s="16"/>
      <c r="C72" s="21"/>
      <c r="F72" s="16"/>
      <c r="G72" s="16"/>
      <c r="H72" s="21"/>
      <c r="I72" s="26"/>
      <c r="J72"/>
      <c r="K72" s="26"/>
      <c r="L72"/>
    </row>
    <row r="73" spans="1:12" s="1" customFormat="1" ht="12.75">
      <c r="A73" s="16"/>
      <c r="B73" s="16"/>
      <c r="C73" s="21"/>
      <c r="F73" s="16"/>
      <c r="G73" s="16"/>
      <c r="H73" s="21"/>
      <c r="I73" s="26"/>
      <c r="J73"/>
      <c r="K73" s="26"/>
      <c r="L73"/>
    </row>
    <row r="74" spans="1:12" s="1" customFormat="1" ht="12.75">
      <c r="A74" s="16"/>
      <c r="B74" s="16"/>
      <c r="C74" s="21"/>
      <c r="F74" s="16"/>
      <c r="G74" s="16"/>
      <c r="H74" s="21"/>
      <c r="I74" s="26"/>
      <c r="J74"/>
      <c r="K74" s="26"/>
      <c r="L74"/>
    </row>
    <row r="75" spans="1:12" s="1" customFormat="1" ht="12.75">
      <c r="A75" s="16"/>
      <c r="B75" s="16"/>
      <c r="C75" s="21"/>
      <c r="F75" s="16"/>
      <c r="G75" s="16"/>
      <c r="H75" s="21"/>
      <c r="I75" s="26"/>
      <c r="J75"/>
      <c r="K75" s="26"/>
      <c r="L75"/>
    </row>
    <row r="76" spans="1:12" s="1" customFormat="1" ht="12.75">
      <c r="A76" s="16"/>
      <c r="B76" s="16"/>
      <c r="C76" s="21"/>
      <c r="F76" s="16"/>
      <c r="G76" s="16"/>
      <c r="H76" s="21"/>
      <c r="I76" s="26"/>
      <c r="J76"/>
      <c r="K76" s="26"/>
      <c r="L76"/>
    </row>
    <row r="77" spans="1:12" s="1" customFormat="1" ht="12.75">
      <c r="A77" s="16"/>
      <c r="B77" s="16"/>
      <c r="C77" s="21"/>
      <c r="F77" s="16"/>
      <c r="G77" s="16"/>
      <c r="H77" s="21"/>
      <c r="I77" s="26"/>
      <c r="J77"/>
      <c r="K77" s="26"/>
      <c r="L77"/>
    </row>
    <row r="78" spans="1:12" s="1" customFormat="1" ht="12.75">
      <c r="A78" s="16"/>
      <c r="B78" s="16"/>
      <c r="C78" s="21"/>
      <c r="F78" s="16"/>
      <c r="G78" s="16"/>
      <c r="H78" s="21"/>
      <c r="I78" s="26"/>
      <c r="J78"/>
      <c r="K78" s="26"/>
      <c r="L78"/>
    </row>
    <row r="79" spans="1:12" s="1" customFormat="1" ht="12.75">
      <c r="A79" s="16"/>
      <c r="B79" s="16"/>
      <c r="C79" s="21"/>
      <c r="F79" s="16"/>
      <c r="G79" s="16"/>
      <c r="H79" s="21"/>
      <c r="I79" s="26"/>
      <c r="J79"/>
      <c r="K79" s="26"/>
      <c r="L79"/>
    </row>
    <row r="80" spans="1:12" s="1" customFormat="1" ht="12.75">
      <c r="A80" s="16"/>
      <c r="B80" s="16"/>
      <c r="C80" s="21"/>
      <c r="F80" s="16"/>
      <c r="G80" s="16"/>
      <c r="H80" s="21"/>
      <c r="I80" s="26"/>
      <c r="J80"/>
      <c r="K80" s="26"/>
      <c r="L80"/>
    </row>
    <row r="81" spans="1:12" s="1" customFormat="1" ht="12.75">
      <c r="A81" s="16"/>
      <c r="B81" s="16"/>
      <c r="C81" s="21"/>
      <c r="F81" s="16"/>
      <c r="G81" s="16"/>
      <c r="H81" s="21"/>
      <c r="I81" s="26"/>
      <c r="J81"/>
      <c r="K81" s="26"/>
      <c r="L81"/>
    </row>
    <row r="82" spans="1:12" s="1" customFormat="1" ht="12.75">
      <c r="A82" s="16"/>
      <c r="B82" s="16"/>
      <c r="C82" s="21"/>
      <c r="F82" s="16"/>
      <c r="G82" s="16"/>
      <c r="H82" s="21"/>
      <c r="I82" s="26"/>
      <c r="J82"/>
      <c r="K82" s="26"/>
      <c r="L82"/>
    </row>
    <row r="83" spans="1:12" s="1" customFormat="1" ht="12.75">
      <c r="A83" s="16">
        <v>0</v>
      </c>
      <c r="B83" s="16">
        <v>0</v>
      </c>
      <c r="C83" s="21">
        <v>0</v>
      </c>
      <c r="F83" s="16"/>
      <c r="G83" s="16"/>
      <c r="H83" s="21">
        <v>0</v>
      </c>
      <c r="I83" s="26">
        <v>0</v>
      </c>
      <c r="J83"/>
      <c r="K83" s="26">
        <f aca="true" t="shared" si="1" ref="K83:K104">SUM(I83:J83)</f>
        <v>0</v>
      </c>
      <c r="L83"/>
    </row>
    <row r="84" spans="1:12" s="1" customFormat="1" ht="12.75">
      <c r="A84" s="16">
        <v>0</v>
      </c>
      <c r="B84" s="16">
        <v>0</v>
      </c>
      <c r="C84" s="21">
        <v>0</v>
      </c>
      <c r="F84" s="16"/>
      <c r="G84" s="16"/>
      <c r="H84" s="21">
        <v>0</v>
      </c>
      <c r="I84" s="26">
        <v>0</v>
      </c>
      <c r="J84"/>
      <c r="K84" s="26">
        <f t="shared" si="1"/>
        <v>0</v>
      </c>
      <c r="L84"/>
    </row>
    <row r="85" spans="1:12" s="1" customFormat="1" ht="12.75">
      <c r="A85" s="16">
        <v>0</v>
      </c>
      <c r="B85" s="16">
        <v>0</v>
      </c>
      <c r="C85" s="21">
        <v>0</v>
      </c>
      <c r="F85" s="16"/>
      <c r="G85" s="16"/>
      <c r="H85" s="21">
        <v>0</v>
      </c>
      <c r="I85" s="26">
        <v>0</v>
      </c>
      <c r="J85"/>
      <c r="K85" s="26">
        <f t="shared" si="1"/>
        <v>0</v>
      </c>
      <c r="L85"/>
    </row>
    <row r="86" spans="1:12" s="1" customFormat="1" ht="12.75">
      <c r="A86" s="16">
        <v>0</v>
      </c>
      <c r="B86" s="16">
        <v>0</v>
      </c>
      <c r="C86" s="21">
        <v>0</v>
      </c>
      <c r="F86" s="16"/>
      <c r="G86" s="16"/>
      <c r="H86" s="21">
        <v>0</v>
      </c>
      <c r="I86" s="26">
        <v>0</v>
      </c>
      <c r="J86"/>
      <c r="K86" s="26">
        <f t="shared" si="1"/>
        <v>0</v>
      </c>
      <c r="L86"/>
    </row>
    <row r="87" spans="1:12" s="1" customFormat="1" ht="12.75">
      <c r="A87" s="16">
        <v>0</v>
      </c>
      <c r="B87" s="16">
        <v>0</v>
      </c>
      <c r="C87" s="21">
        <v>0</v>
      </c>
      <c r="F87" s="16"/>
      <c r="G87" s="16"/>
      <c r="H87" s="21">
        <v>0</v>
      </c>
      <c r="I87" s="26">
        <v>0</v>
      </c>
      <c r="J87"/>
      <c r="K87" s="26">
        <f t="shared" si="1"/>
        <v>0</v>
      </c>
      <c r="L87"/>
    </row>
    <row r="88" spans="1:12" s="1" customFormat="1" ht="12.75">
      <c r="A88" s="16">
        <v>0</v>
      </c>
      <c r="B88" s="16">
        <v>0</v>
      </c>
      <c r="C88" s="21">
        <v>0</v>
      </c>
      <c r="F88" s="16"/>
      <c r="G88" s="16"/>
      <c r="H88" s="21">
        <v>0</v>
      </c>
      <c r="I88" s="26">
        <v>0</v>
      </c>
      <c r="J88"/>
      <c r="K88" s="26">
        <f t="shared" si="1"/>
        <v>0</v>
      </c>
      <c r="L88"/>
    </row>
    <row r="89" spans="1:12" s="1" customFormat="1" ht="12.75">
      <c r="A89" s="16">
        <v>0</v>
      </c>
      <c r="B89" s="16">
        <v>0</v>
      </c>
      <c r="C89" s="21">
        <v>0</v>
      </c>
      <c r="F89" s="16"/>
      <c r="G89" s="16"/>
      <c r="H89" s="21">
        <v>0</v>
      </c>
      <c r="I89" s="26">
        <v>0</v>
      </c>
      <c r="J89"/>
      <c r="K89" s="26">
        <f t="shared" si="1"/>
        <v>0</v>
      </c>
      <c r="L89"/>
    </row>
    <row r="90" spans="1:12" s="1" customFormat="1" ht="12.75">
      <c r="A90" s="16">
        <v>0</v>
      </c>
      <c r="B90" s="16">
        <v>0</v>
      </c>
      <c r="C90" s="21">
        <v>0</v>
      </c>
      <c r="F90" s="16"/>
      <c r="G90" s="16"/>
      <c r="H90" s="21">
        <v>0</v>
      </c>
      <c r="I90" s="26">
        <v>0</v>
      </c>
      <c r="J90"/>
      <c r="K90" s="26">
        <f t="shared" si="1"/>
        <v>0</v>
      </c>
      <c r="L90"/>
    </row>
    <row r="91" spans="1:12" s="1" customFormat="1" ht="12.75">
      <c r="A91" s="16">
        <v>0</v>
      </c>
      <c r="B91" s="16">
        <v>0</v>
      </c>
      <c r="C91" s="21">
        <v>0</v>
      </c>
      <c r="F91" s="16"/>
      <c r="G91" s="16"/>
      <c r="H91" s="21">
        <v>0</v>
      </c>
      <c r="I91" s="26">
        <v>0</v>
      </c>
      <c r="J91"/>
      <c r="K91" s="26">
        <f t="shared" si="1"/>
        <v>0</v>
      </c>
      <c r="L91"/>
    </row>
    <row r="92" spans="1:12" s="1" customFormat="1" ht="12.75">
      <c r="A92" s="16">
        <v>0</v>
      </c>
      <c r="B92" s="16">
        <v>0</v>
      </c>
      <c r="C92" s="21">
        <v>0</v>
      </c>
      <c r="F92" s="16"/>
      <c r="G92" s="16"/>
      <c r="H92" s="21">
        <v>0</v>
      </c>
      <c r="I92" s="26">
        <v>0</v>
      </c>
      <c r="J92"/>
      <c r="K92" s="26">
        <f t="shared" si="1"/>
        <v>0</v>
      </c>
      <c r="L92"/>
    </row>
    <row r="93" spans="1:12" s="1" customFormat="1" ht="12.75">
      <c r="A93" s="16">
        <v>0</v>
      </c>
      <c r="B93" s="16">
        <v>0</v>
      </c>
      <c r="C93" s="21">
        <v>0</v>
      </c>
      <c r="F93" s="16"/>
      <c r="G93" s="16"/>
      <c r="H93" s="21">
        <v>0</v>
      </c>
      <c r="I93" s="26">
        <v>0</v>
      </c>
      <c r="J93"/>
      <c r="K93" s="26">
        <f t="shared" si="1"/>
        <v>0</v>
      </c>
      <c r="L93"/>
    </row>
    <row r="94" spans="1:12" s="1" customFormat="1" ht="12.75">
      <c r="A94" s="16">
        <v>0</v>
      </c>
      <c r="B94" s="16">
        <v>0</v>
      </c>
      <c r="C94" s="21">
        <v>0</v>
      </c>
      <c r="F94" s="16"/>
      <c r="G94" s="16"/>
      <c r="H94" s="21">
        <v>0</v>
      </c>
      <c r="I94" s="26">
        <v>0</v>
      </c>
      <c r="J94"/>
      <c r="K94" s="26">
        <f t="shared" si="1"/>
        <v>0</v>
      </c>
      <c r="L94"/>
    </row>
    <row r="95" spans="1:12" s="1" customFormat="1" ht="12.75">
      <c r="A95" s="16">
        <v>0</v>
      </c>
      <c r="B95" s="16">
        <v>0</v>
      </c>
      <c r="C95" s="21">
        <v>0</v>
      </c>
      <c r="F95" s="16"/>
      <c r="G95" s="16"/>
      <c r="H95" s="21">
        <v>0</v>
      </c>
      <c r="I95" s="26">
        <v>0</v>
      </c>
      <c r="J95"/>
      <c r="K95" s="26">
        <f t="shared" si="1"/>
        <v>0</v>
      </c>
      <c r="L95"/>
    </row>
    <row r="96" spans="1:12" s="1" customFormat="1" ht="12.75">
      <c r="A96" s="16">
        <v>0</v>
      </c>
      <c r="B96" s="16">
        <v>0</v>
      </c>
      <c r="C96" s="21">
        <v>0</v>
      </c>
      <c r="F96" s="16"/>
      <c r="G96" s="16"/>
      <c r="H96" s="21">
        <v>0</v>
      </c>
      <c r="I96" s="26">
        <v>0</v>
      </c>
      <c r="J96"/>
      <c r="K96" s="26">
        <f t="shared" si="1"/>
        <v>0</v>
      </c>
      <c r="L96"/>
    </row>
    <row r="97" spans="1:12" s="1" customFormat="1" ht="12.75">
      <c r="A97" s="16">
        <v>0</v>
      </c>
      <c r="B97" s="16">
        <v>0</v>
      </c>
      <c r="C97" s="21">
        <v>0</v>
      </c>
      <c r="F97" s="16"/>
      <c r="G97" s="16"/>
      <c r="H97" s="21">
        <v>0</v>
      </c>
      <c r="I97" s="26">
        <v>0</v>
      </c>
      <c r="J97"/>
      <c r="K97" s="26">
        <f t="shared" si="1"/>
        <v>0</v>
      </c>
      <c r="L97"/>
    </row>
    <row r="98" spans="1:12" s="1" customFormat="1" ht="12.75">
      <c r="A98" s="16">
        <v>0</v>
      </c>
      <c r="B98" s="16">
        <v>0</v>
      </c>
      <c r="C98" s="21">
        <v>0</v>
      </c>
      <c r="F98" s="16"/>
      <c r="G98" s="16"/>
      <c r="H98" s="21">
        <v>0</v>
      </c>
      <c r="I98" s="26">
        <v>0</v>
      </c>
      <c r="J98"/>
      <c r="K98" s="26">
        <f t="shared" si="1"/>
        <v>0</v>
      </c>
      <c r="L98"/>
    </row>
    <row r="99" spans="1:12" s="1" customFormat="1" ht="12.75">
      <c r="A99" s="16">
        <v>0</v>
      </c>
      <c r="B99" s="16">
        <v>0</v>
      </c>
      <c r="C99" s="21">
        <v>0</v>
      </c>
      <c r="F99" s="16"/>
      <c r="G99" s="16"/>
      <c r="H99" s="21">
        <v>0</v>
      </c>
      <c r="I99" s="26">
        <v>0</v>
      </c>
      <c r="J99"/>
      <c r="K99" s="26">
        <f t="shared" si="1"/>
        <v>0</v>
      </c>
      <c r="L99"/>
    </row>
    <row r="100" spans="1:12" s="1" customFormat="1" ht="12.75">
      <c r="A100" s="16">
        <v>0</v>
      </c>
      <c r="B100" s="16">
        <v>0</v>
      </c>
      <c r="C100" s="21">
        <v>0</v>
      </c>
      <c r="F100" s="16"/>
      <c r="G100" s="16"/>
      <c r="H100" s="21">
        <v>0</v>
      </c>
      <c r="I100" s="26">
        <v>0</v>
      </c>
      <c r="J100"/>
      <c r="K100" s="26">
        <f t="shared" si="1"/>
        <v>0</v>
      </c>
      <c r="L100"/>
    </row>
    <row r="101" spans="1:12" s="1" customFormat="1" ht="12.75">
      <c r="A101" s="16">
        <v>0</v>
      </c>
      <c r="B101" s="16">
        <v>0</v>
      </c>
      <c r="C101" s="21">
        <v>0</v>
      </c>
      <c r="F101" s="16"/>
      <c r="G101" s="16"/>
      <c r="H101" s="21">
        <v>0</v>
      </c>
      <c r="I101" s="26">
        <v>0</v>
      </c>
      <c r="J101"/>
      <c r="K101" s="26">
        <f t="shared" si="1"/>
        <v>0</v>
      </c>
      <c r="L101"/>
    </row>
    <row r="102" spans="1:12" s="1" customFormat="1" ht="12.75">
      <c r="A102" s="16">
        <v>0</v>
      </c>
      <c r="B102" s="16">
        <v>0</v>
      </c>
      <c r="C102" s="21">
        <v>0</v>
      </c>
      <c r="F102" s="16"/>
      <c r="G102" s="16"/>
      <c r="H102" s="21">
        <v>0</v>
      </c>
      <c r="I102" s="26">
        <v>0</v>
      </c>
      <c r="J102"/>
      <c r="K102" s="26">
        <f t="shared" si="1"/>
        <v>0</v>
      </c>
      <c r="L102"/>
    </row>
    <row r="103" spans="1:12" s="1" customFormat="1" ht="12.75">
      <c r="A103" s="16">
        <v>0</v>
      </c>
      <c r="B103" s="16">
        <v>0</v>
      </c>
      <c r="C103" s="21">
        <v>0</v>
      </c>
      <c r="F103" s="16"/>
      <c r="G103" s="16"/>
      <c r="H103" s="21">
        <v>0</v>
      </c>
      <c r="I103" s="26">
        <v>0</v>
      </c>
      <c r="J103"/>
      <c r="K103" s="26">
        <f t="shared" si="1"/>
        <v>0</v>
      </c>
      <c r="L103"/>
    </row>
    <row r="104" spans="1:12" s="1" customFormat="1" ht="12.75">
      <c r="A104" s="16">
        <v>0</v>
      </c>
      <c r="B104" s="16">
        <v>0</v>
      </c>
      <c r="C104" s="21">
        <v>0</v>
      </c>
      <c r="F104" s="16"/>
      <c r="G104" s="16"/>
      <c r="H104" s="21">
        <v>0</v>
      </c>
      <c r="I104" s="26">
        <v>0</v>
      </c>
      <c r="J104"/>
      <c r="K104" s="26">
        <f t="shared" si="1"/>
        <v>0</v>
      </c>
      <c r="L104"/>
    </row>
    <row r="105" spans="1:12" s="1" customFormat="1" ht="12.75">
      <c r="A105"/>
      <c r="B105"/>
      <c r="C105"/>
      <c r="D105"/>
      <c r="E105"/>
      <c r="F105"/>
      <c r="G105"/>
      <c r="H105"/>
      <c r="I105"/>
      <c r="J105"/>
      <c r="K105"/>
      <c r="L105"/>
    </row>
    <row r="106" s="49" customFormat="1" ht="12.75"/>
    <row r="107" s="49" customFormat="1" ht="12.75"/>
    <row r="108" s="49" customFormat="1" ht="12.75"/>
    <row r="109" s="49" customFormat="1" ht="12.75"/>
    <row r="110" s="49" customFormat="1" ht="12.75"/>
    <row r="111" s="49" customFormat="1" ht="12.75"/>
    <row r="112" s="49" customFormat="1" ht="12.75"/>
    <row r="113" s="49" customFormat="1" ht="12.75"/>
    <row r="114" s="49" customFormat="1" ht="12.75"/>
    <row r="115" s="49" customFormat="1" ht="12.75"/>
    <row r="116" s="49" customFormat="1" ht="12.75"/>
    <row r="117" s="49" customFormat="1" ht="12.75"/>
    <row r="118" s="49" customFormat="1" ht="12.75"/>
    <row r="119" s="49" customFormat="1" ht="12.75"/>
    <row r="120" s="49" customFormat="1" ht="12.75"/>
    <row r="121" s="49" customFormat="1" ht="12.75"/>
    <row r="122" s="49" customFormat="1" ht="12.75"/>
    <row r="123" s="49" customFormat="1" ht="12.75"/>
    <row r="124" s="49" customFormat="1" ht="12.75"/>
    <row r="125" s="49" customFormat="1" ht="12.75"/>
    <row r="126" s="49" customFormat="1" ht="12.75"/>
    <row r="127" s="49" customFormat="1" ht="12.75"/>
    <row r="128" s="49" customFormat="1" ht="12.75"/>
    <row r="129" s="49" customFormat="1" ht="12.75"/>
    <row r="130" s="49" customFormat="1" ht="12.75"/>
    <row r="131" s="49" customFormat="1" ht="12.75"/>
    <row r="132" s="49" customFormat="1" ht="12.75"/>
    <row r="133" s="49" customFormat="1" ht="12.75"/>
    <row r="134" s="49" customFormat="1" ht="12.75"/>
    <row r="135" s="49" customFormat="1" ht="12.75"/>
    <row r="136" s="49" customFormat="1" ht="12.75"/>
    <row r="137" s="49" customFormat="1" ht="12.75"/>
    <row r="138" s="49" customFormat="1" ht="12.75"/>
    <row r="139" s="49" customFormat="1" ht="12.75"/>
    <row r="140" s="49" customFormat="1" ht="12.75"/>
    <row r="141" s="49" customFormat="1" ht="12.75"/>
    <row r="142" s="49" customFormat="1" ht="12.75"/>
    <row r="143" s="49" customFormat="1" ht="12.75"/>
    <row r="144" s="49" customFormat="1" ht="12.75"/>
    <row r="145" s="49" customFormat="1" ht="12.75"/>
    <row r="146" s="49" customFormat="1" ht="12.75"/>
    <row r="147" s="49" customFormat="1" ht="12.75"/>
    <row r="148" s="49" customFormat="1" ht="12.75"/>
    <row r="149" s="49" customFormat="1" ht="12.75"/>
    <row r="150" s="49" customFormat="1" ht="12.75"/>
    <row r="151" s="49" customFormat="1" ht="12.75"/>
    <row r="152" s="49" customFormat="1" ht="12.75"/>
    <row r="153" s="49" customFormat="1" ht="12.75"/>
    <row r="154" s="49" customFormat="1" ht="12.75"/>
    <row r="155" s="49" customFormat="1" ht="12.75"/>
    <row r="156" s="49" customFormat="1" ht="12.75"/>
    <row r="157" s="49" customFormat="1" ht="12.75"/>
    <row r="158" s="49" customFormat="1" ht="12.75"/>
  </sheetData>
  <mergeCells count="3">
    <mergeCell ref="D7:I7"/>
    <mergeCell ref="H24:J24"/>
    <mergeCell ref="K8:M8"/>
  </mergeCells>
  <printOptions/>
  <pageMargins left="0.1968503937007874" right="0.1968503937007874" top="0.3937007874015748" bottom="0.3937007874015748" header="0.42" footer="0.38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70"/>
  <sheetViews>
    <sheetView workbookViewId="0" topLeftCell="A1">
      <selection activeCell="O6" sqref="O6"/>
    </sheetView>
  </sheetViews>
  <sheetFormatPr defaultColWidth="9.00390625" defaultRowHeight="12.75"/>
  <cols>
    <col min="1" max="1" width="7.00390625" style="2" customWidth="1"/>
    <col min="2" max="2" width="5.125" style="2" customWidth="1"/>
    <col min="3" max="3" width="10.375" style="2" customWidth="1"/>
    <col min="4" max="4" width="7.00390625" style="2" customWidth="1"/>
    <col min="5" max="5" width="3.625" style="2" customWidth="1"/>
    <col min="6" max="6" width="6.25390625" style="2" customWidth="1"/>
    <col min="7" max="7" width="5.75390625" style="2" customWidth="1"/>
    <col min="8" max="8" width="17.25390625" style="2" customWidth="1"/>
    <col min="9" max="9" width="7.25390625" style="2" customWidth="1"/>
    <col min="10" max="10" width="7.00390625" style="2" customWidth="1"/>
    <col min="11" max="11" width="7.25390625" style="2" customWidth="1"/>
    <col min="12" max="12" width="8.25390625" style="2" customWidth="1"/>
    <col min="13" max="13" width="6.25390625" style="2" customWidth="1"/>
    <col min="14" max="16384" width="9.125" style="2" customWidth="1"/>
  </cols>
  <sheetData>
    <row r="1" spans="3:12" ht="15">
      <c r="C1" s="17"/>
      <c r="D1" s="17"/>
      <c r="E1" s="17"/>
      <c r="F1" s="17"/>
      <c r="G1" s="18" t="s">
        <v>0</v>
      </c>
      <c r="H1" s="17"/>
      <c r="I1" s="17"/>
      <c r="J1" s="18"/>
      <c r="K1" s="18"/>
      <c r="L1" s="18"/>
    </row>
    <row r="2" spans="3:12" ht="4.5" customHeight="1">
      <c r="C2" s="17"/>
      <c r="D2" s="17"/>
      <c r="E2" s="17"/>
      <c r="F2" s="17"/>
      <c r="G2" s="17"/>
      <c r="H2" s="17"/>
      <c r="I2" s="17"/>
      <c r="J2" s="18"/>
      <c r="K2" s="18"/>
      <c r="L2" s="18"/>
    </row>
    <row r="3" spans="3:12" ht="18">
      <c r="C3" s="19"/>
      <c r="D3" s="19"/>
      <c r="E3" s="19"/>
      <c r="F3" s="19"/>
      <c r="G3" s="32" t="s">
        <v>27</v>
      </c>
      <c r="H3" s="19"/>
      <c r="I3" s="19"/>
      <c r="J3" s="20"/>
      <c r="K3" s="20"/>
      <c r="L3" s="20"/>
    </row>
    <row r="4" spans="3:12" ht="18">
      <c r="C4" s="19"/>
      <c r="D4" s="19"/>
      <c r="E4" s="19"/>
      <c r="F4" s="19"/>
      <c r="G4" s="32" t="s">
        <v>36</v>
      </c>
      <c r="H4" s="19"/>
      <c r="I4" s="19"/>
      <c r="J4" s="20"/>
      <c r="K4" s="20"/>
      <c r="L4" s="20"/>
    </row>
    <row r="5" spans="3:12" ht="18">
      <c r="C5" s="19"/>
      <c r="D5" s="19"/>
      <c r="E5" s="19"/>
      <c r="F5" s="19"/>
      <c r="G5" s="32" t="s">
        <v>49</v>
      </c>
      <c r="H5" s="19"/>
      <c r="I5" s="19"/>
      <c r="J5" s="20"/>
      <c r="K5" s="20"/>
      <c r="L5" s="20"/>
    </row>
    <row r="6" spans="3:12" ht="18">
      <c r="C6" s="19"/>
      <c r="D6" s="19"/>
      <c r="E6" s="73" t="s">
        <v>55</v>
      </c>
      <c r="F6" s="73"/>
      <c r="G6" s="73"/>
      <c r="H6" s="73"/>
      <c r="I6" s="19"/>
      <c r="J6" s="20"/>
      <c r="K6" s="20"/>
      <c r="L6" s="20"/>
    </row>
    <row r="7" spans="4:9" ht="14.25">
      <c r="D7" s="71" t="s">
        <v>135</v>
      </c>
      <c r="E7" s="71"/>
      <c r="F7" s="71"/>
      <c r="G7" s="71"/>
      <c r="H7" s="71"/>
      <c r="I7" s="71"/>
    </row>
    <row r="8" spans="1:12" ht="12.75" customHeight="1">
      <c r="A8" s="2" t="s">
        <v>51</v>
      </c>
      <c r="J8" s="69" t="s">
        <v>66</v>
      </c>
      <c r="K8" s="69"/>
      <c r="L8" s="69"/>
    </row>
    <row r="9" spans="1:12" s="4" customFormat="1" ht="18">
      <c r="A9" s="31"/>
      <c r="B9" s="31"/>
      <c r="C9" s="31"/>
      <c r="D9" s="31"/>
      <c r="E9" s="31"/>
      <c r="F9" s="32" t="s">
        <v>11</v>
      </c>
      <c r="G9" s="31"/>
      <c r="H9" s="31"/>
      <c r="I9" s="31"/>
      <c r="J9" s="32"/>
      <c r="K9" s="31"/>
      <c r="L9" s="31"/>
    </row>
    <row r="10" ht="7.5" customHeight="1"/>
    <row r="11" spans="1:9" ht="14.25">
      <c r="A11" s="1"/>
      <c r="B11" s="1"/>
      <c r="C11" s="1"/>
      <c r="D11" s="21"/>
      <c r="E11" s="23" t="s">
        <v>61</v>
      </c>
      <c r="F11" s="3"/>
      <c r="G11" s="22" t="s">
        <v>204</v>
      </c>
      <c r="I11" s="33"/>
    </row>
    <row r="12" spans="1:11" ht="15">
      <c r="A12" s="5" t="s">
        <v>17</v>
      </c>
      <c r="B12" s="5"/>
      <c r="C12" s="5"/>
      <c r="D12" s="5"/>
      <c r="E12" s="6" t="s">
        <v>2</v>
      </c>
      <c r="F12" s="6"/>
      <c r="G12" s="6"/>
      <c r="H12" s="28" t="s">
        <v>6</v>
      </c>
      <c r="I12" s="28"/>
      <c r="J12" s="24"/>
      <c r="K12" s="24"/>
    </row>
    <row r="13" spans="1:30" ht="14.25">
      <c r="A13" s="2" t="s">
        <v>18</v>
      </c>
      <c r="B13" s="1"/>
      <c r="C13" s="1"/>
      <c r="D13" s="6" t="s">
        <v>60</v>
      </c>
      <c r="E13" s="5"/>
      <c r="F13" s="5"/>
      <c r="G13" s="5"/>
      <c r="H13" s="2" t="s">
        <v>10</v>
      </c>
      <c r="I13" s="6"/>
      <c r="J13" s="51" t="s">
        <v>53</v>
      </c>
      <c r="K13" s="1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ht="14.25">
      <c r="A14" s="2" t="s">
        <v>21</v>
      </c>
      <c r="B14" s="1"/>
      <c r="C14" s="1"/>
      <c r="D14" s="6" t="s">
        <v>232</v>
      </c>
      <c r="E14" s="5"/>
      <c r="F14" s="5"/>
      <c r="G14" s="5"/>
      <c r="H14" s="2" t="s">
        <v>7</v>
      </c>
      <c r="I14" s="30"/>
      <c r="K14" s="16">
        <v>745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ht="14.25">
      <c r="A15" s="2" t="s">
        <v>14</v>
      </c>
      <c r="B15" s="1"/>
      <c r="C15" s="1"/>
      <c r="D15" s="6" t="s">
        <v>52</v>
      </c>
      <c r="E15" s="5"/>
      <c r="F15" s="5"/>
      <c r="G15" s="5"/>
      <c r="H15" s="2" t="s">
        <v>8</v>
      </c>
      <c r="I15" s="30"/>
      <c r="K15" s="16">
        <v>590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ht="14.25">
      <c r="A16" s="2" t="s">
        <v>15</v>
      </c>
      <c r="B16" s="1"/>
      <c r="C16" s="1"/>
      <c r="D16" s="6" t="s">
        <v>57</v>
      </c>
      <c r="E16" s="5"/>
      <c r="F16" s="5"/>
      <c r="G16" s="5"/>
      <c r="H16" s="2" t="s">
        <v>9</v>
      </c>
      <c r="I16" s="30"/>
      <c r="K16" s="16">
        <v>155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ht="14.25">
      <c r="A17" s="2" t="s">
        <v>16</v>
      </c>
      <c r="B17" s="1"/>
      <c r="C17" s="1"/>
      <c r="D17" s="6" t="s">
        <v>206</v>
      </c>
      <c r="E17" s="5"/>
      <c r="F17" s="5"/>
      <c r="G17" s="5"/>
      <c r="H17" s="2" t="s">
        <v>58</v>
      </c>
      <c r="I17" s="6"/>
      <c r="K17" s="16">
        <v>680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ht="14.25">
      <c r="A18" s="2" t="s">
        <v>28</v>
      </c>
      <c r="B18" s="1"/>
      <c r="C18" s="1"/>
      <c r="D18" s="6" t="s">
        <v>29</v>
      </c>
      <c r="E18" s="5"/>
      <c r="F18" s="5"/>
      <c r="G18" s="5"/>
      <c r="H18" s="27" t="s">
        <v>30</v>
      </c>
      <c r="I18" s="6"/>
      <c r="J18" s="1"/>
      <c r="K18" s="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2:30" ht="14.25">
      <c r="B19" s="1"/>
      <c r="C19" s="1"/>
      <c r="D19" s="6" t="s">
        <v>206</v>
      </c>
      <c r="E19" s="5"/>
      <c r="F19" s="5"/>
      <c r="G19" s="5"/>
      <c r="H19" s="6" t="s">
        <v>232</v>
      </c>
      <c r="I19" s="6"/>
      <c r="J19" s="1"/>
      <c r="K19" s="1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ht="14.25">
      <c r="A20" s="2" t="s">
        <v>31</v>
      </c>
      <c r="B20" s="1"/>
      <c r="C20" s="1"/>
      <c r="D20" s="6"/>
      <c r="E20" s="5"/>
      <c r="F20" s="49">
        <v>21</v>
      </c>
      <c r="G20" s="5"/>
      <c r="H20" s="6"/>
      <c r="I20" s="1">
        <v>21</v>
      </c>
      <c r="J20" s="1"/>
      <c r="K20" s="1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ht="14.25">
      <c r="A21" s="2" t="s">
        <v>235</v>
      </c>
      <c r="B21" s="1"/>
      <c r="C21" s="7"/>
      <c r="D21" s="6"/>
      <c r="E21" s="5"/>
      <c r="F21" s="5"/>
      <c r="G21" s="1" t="s">
        <v>32</v>
      </c>
      <c r="H21" s="50" t="s">
        <v>109</v>
      </c>
      <c r="I21" s="5"/>
      <c r="J21" s="1"/>
      <c r="K21" s="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2:30" ht="14.25">
      <c r="B22" s="1"/>
      <c r="C22" s="7" t="s">
        <v>33</v>
      </c>
      <c r="D22" s="6"/>
      <c r="E22" s="5"/>
      <c r="F22" s="5"/>
      <c r="G22" s="1" t="s">
        <v>33</v>
      </c>
      <c r="H22" s="6"/>
      <c r="I22" s="6"/>
      <c r="J22" s="1"/>
      <c r="K22" s="1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2:30" ht="14.25">
      <c r="B23" s="1"/>
      <c r="C23" s="7" t="s">
        <v>34</v>
      </c>
      <c r="D23" s="6"/>
      <c r="E23" s="5"/>
      <c r="F23" s="5"/>
      <c r="G23" s="1" t="s">
        <v>34</v>
      </c>
      <c r="H23" s="6"/>
      <c r="I23" s="6"/>
      <c r="J23" s="1"/>
      <c r="K23" s="1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ht="14.25">
      <c r="A24" s="2" t="s">
        <v>37</v>
      </c>
      <c r="B24" s="1"/>
      <c r="C24" s="29"/>
      <c r="D24" s="64" t="s">
        <v>110</v>
      </c>
      <c r="E24" s="5"/>
      <c r="F24" s="5"/>
      <c r="G24" s="5"/>
      <c r="H24" s="69" t="s">
        <v>238</v>
      </c>
      <c r="I24" s="67"/>
      <c r="J24" s="67"/>
      <c r="K24" s="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12" ht="14.25">
      <c r="A25" s="24"/>
      <c r="B25"/>
      <c r="C25"/>
      <c r="D25"/>
      <c r="E25"/>
      <c r="F25"/>
      <c r="G25"/>
      <c r="H25" s="30"/>
      <c r="I25" s="27" t="s">
        <v>43</v>
      </c>
      <c r="J25" s="34">
        <v>880</v>
      </c>
      <c r="K25" s="5"/>
      <c r="L25" s="5"/>
    </row>
    <row r="26" spans="1:13" ht="14.25">
      <c r="A26" s="8" t="s">
        <v>26</v>
      </c>
      <c r="B26" s="8" t="s">
        <v>19</v>
      </c>
      <c r="C26" s="9" t="s">
        <v>40</v>
      </c>
      <c r="D26" s="10"/>
      <c r="E26" s="11"/>
      <c r="F26" s="53" t="s">
        <v>38</v>
      </c>
      <c r="G26" s="53" t="s">
        <v>3</v>
      </c>
      <c r="H26" s="8" t="s">
        <v>4</v>
      </c>
      <c r="I26" s="41"/>
      <c r="J26" s="44" t="s">
        <v>46</v>
      </c>
      <c r="K26" s="43"/>
      <c r="L26" s="8" t="s">
        <v>23</v>
      </c>
      <c r="M26" s="62" t="s">
        <v>45</v>
      </c>
    </row>
    <row r="27" spans="1:13" ht="14.25">
      <c r="A27" s="12"/>
      <c r="B27" s="12" t="s">
        <v>20</v>
      </c>
      <c r="C27" s="13"/>
      <c r="D27" s="14"/>
      <c r="E27" s="15"/>
      <c r="F27" s="54" t="s">
        <v>5</v>
      </c>
      <c r="G27" s="54" t="s">
        <v>240</v>
      </c>
      <c r="H27" s="12"/>
      <c r="I27" s="45" t="s">
        <v>47</v>
      </c>
      <c r="J27" s="45" t="s">
        <v>48</v>
      </c>
      <c r="K27" s="45" t="s">
        <v>13</v>
      </c>
      <c r="L27" s="12" t="s">
        <v>35</v>
      </c>
      <c r="M27" s="63" t="s">
        <v>44</v>
      </c>
    </row>
    <row r="28" spans="1:13" s="1" customFormat="1" ht="13.5" customHeight="1">
      <c r="A28" s="16">
        <v>1</v>
      </c>
      <c r="B28" s="60">
        <v>70</v>
      </c>
      <c r="C28" s="49" t="s">
        <v>146</v>
      </c>
      <c r="D28" s="49"/>
      <c r="E28" s="49"/>
      <c r="F28" s="56">
        <v>1993</v>
      </c>
      <c r="G28" s="56" t="s">
        <v>197</v>
      </c>
      <c r="H28" s="49" t="s">
        <v>145</v>
      </c>
      <c r="I28" s="26">
        <v>37.08</v>
      </c>
      <c r="J28"/>
      <c r="K28" s="26">
        <f>I28+J28</f>
        <v>37.08</v>
      </c>
      <c r="L28" s="35">
        <v>0</v>
      </c>
      <c r="M28" s="55"/>
    </row>
    <row r="29" spans="1:13" s="1" customFormat="1" ht="13.5" customHeight="1">
      <c r="A29" s="16">
        <v>2</v>
      </c>
      <c r="B29" s="60">
        <v>76</v>
      </c>
      <c r="C29" s="49" t="s">
        <v>144</v>
      </c>
      <c r="D29" s="49"/>
      <c r="E29" s="49"/>
      <c r="F29" s="56">
        <v>1993</v>
      </c>
      <c r="G29" s="56" t="s">
        <v>197</v>
      </c>
      <c r="H29" s="49" t="s">
        <v>145</v>
      </c>
      <c r="I29" s="26">
        <v>37.13</v>
      </c>
      <c r="J29"/>
      <c r="K29" s="26">
        <f aca="true" t="shared" si="0" ref="K29:K51">I29+J29</f>
        <v>37.13</v>
      </c>
      <c r="L29" s="35">
        <f>(K29*J25)/K28-J25</f>
        <v>1.186623516720715</v>
      </c>
      <c r="M29" s="55"/>
    </row>
    <row r="30" spans="1:13" s="1" customFormat="1" ht="13.5" customHeight="1">
      <c r="A30" s="16">
        <v>3</v>
      </c>
      <c r="B30" s="60">
        <v>72</v>
      </c>
      <c r="C30" s="49" t="s">
        <v>79</v>
      </c>
      <c r="D30" s="49"/>
      <c r="E30" s="49"/>
      <c r="F30" s="56">
        <v>1994</v>
      </c>
      <c r="G30" s="56">
        <v>1</v>
      </c>
      <c r="H30" s="49" t="s">
        <v>73</v>
      </c>
      <c r="I30" s="26">
        <v>38.65</v>
      </c>
      <c r="J30"/>
      <c r="K30" s="26">
        <f t="shared" si="0"/>
        <v>38.65</v>
      </c>
      <c r="L30" s="35">
        <f>(K30*J25)/K28-J25</f>
        <v>37.25997842502704</v>
      </c>
      <c r="M30" s="55"/>
    </row>
    <row r="31" spans="1:13" s="1" customFormat="1" ht="13.5" customHeight="1">
      <c r="A31" s="16">
        <v>4</v>
      </c>
      <c r="B31" s="60">
        <v>66</v>
      </c>
      <c r="C31" s="49" t="s">
        <v>97</v>
      </c>
      <c r="D31" s="49"/>
      <c r="E31" s="49"/>
      <c r="F31" s="56">
        <v>1994</v>
      </c>
      <c r="G31" s="56">
        <v>1</v>
      </c>
      <c r="H31" s="49" t="s">
        <v>90</v>
      </c>
      <c r="I31" s="26">
        <v>38.87</v>
      </c>
      <c r="J31"/>
      <c r="K31" s="26">
        <f t="shared" si="0"/>
        <v>38.87</v>
      </c>
      <c r="L31" s="35">
        <f>(K31*J25)/K28-J25</f>
        <v>42.48112189859762</v>
      </c>
      <c r="M31" s="55"/>
    </row>
    <row r="32" spans="1:13" s="1" customFormat="1" ht="13.5" customHeight="1">
      <c r="A32" s="16">
        <v>5</v>
      </c>
      <c r="B32" s="60">
        <v>69</v>
      </c>
      <c r="C32" s="49" t="s">
        <v>196</v>
      </c>
      <c r="D32" s="49"/>
      <c r="E32" s="49"/>
      <c r="F32" s="56">
        <v>1993</v>
      </c>
      <c r="G32" s="56">
        <v>1</v>
      </c>
      <c r="H32" s="49" t="s">
        <v>195</v>
      </c>
      <c r="I32" s="26">
        <v>39.12</v>
      </c>
      <c r="J32"/>
      <c r="K32" s="26">
        <f t="shared" si="0"/>
        <v>39.12</v>
      </c>
      <c r="L32" s="35">
        <f>(K32*J25)/K28-J25</f>
        <v>48.41423948220063</v>
      </c>
      <c r="M32" s="55"/>
    </row>
    <row r="33" spans="1:13" s="1" customFormat="1" ht="13.5" customHeight="1">
      <c r="A33" s="16">
        <v>6</v>
      </c>
      <c r="B33" s="60">
        <v>77</v>
      </c>
      <c r="C33" s="49" t="s">
        <v>89</v>
      </c>
      <c r="D33" s="49"/>
      <c r="E33" s="49"/>
      <c r="F33" s="56">
        <v>1993</v>
      </c>
      <c r="G33" s="56">
        <v>1</v>
      </c>
      <c r="H33" s="49" t="s">
        <v>90</v>
      </c>
      <c r="I33" s="26">
        <v>39.34</v>
      </c>
      <c r="J33"/>
      <c r="K33" s="26">
        <f t="shared" si="0"/>
        <v>39.34</v>
      </c>
      <c r="L33" s="35">
        <f>(K33*J25)/K28-J25</f>
        <v>53.63538295577143</v>
      </c>
      <c r="M33" s="55"/>
    </row>
    <row r="34" spans="1:13" s="1" customFormat="1" ht="13.5" customHeight="1">
      <c r="A34" s="16">
        <v>7</v>
      </c>
      <c r="B34" s="60">
        <v>88</v>
      </c>
      <c r="C34" s="49" t="s">
        <v>149</v>
      </c>
      <c r="D34" s="49"/>
      <c r="E34" s="49"/>
      <c r="F34" s="56">
        <v>1994</v>
      </c>
      <c r="G34" s="56">
        <v>1</v>
      </c>
      <c r="H34" s="49" t="s">
        <v>145</v>
      </c>
      <c r="I34" s="26">
        <v>39.73</v>
      </c>
      <c r="J34"/>
      <c r="K34" s="26">
        <f t="shared" si="0"/>
        <v>39.73</v>
      </c>
      <c r="L34" s="35">
        <f>(K34*J25)/K28-J25</f>
        <v>62.891046386191874</v>
      </c>
      <c r="M34" s="55"/>
    </row>
    <row r="35" spans="1:13" s="1" customFormat="1" ht="13.5" customHeight="1">
      <c r="A35" s="16">
        <v>8</v>
      </c>
      <c r="B35" s="60">
        <v>74</v>
      </c>
      <c r="C35" s="49" t="s">
        <v>68</v>
      </c>
      <c r="D35" s="49"/>
      <c r="E35" s="49"/>
      <c r="F35" s="56">
        <v>1994</v>
      </c>
      <c r="G35" s="56">
        <v>2</v>
      </c>
      <c r="H35" s="49" t="s">
        <v>67</v>
      </c>
      <c r="I35" s="26">
        <v>39.85</v>
      </c>
      <c r="J35"/>
      <c r="K35" s="26">
        <f t="shared" si="0"/>
        <v>39.85</v>
      </c>
      <c r="L35" s="35">
        <f>(K35*J25)/K28-J25</f>
        <v>65.73894282632148</v>
      </c>
      <c r="M35" s="55"/>
    </row>
    <row r="36" spans="1:13" s="1" customFormat="1" ht="13.5" customHeight="1">
      <c r="A36" s="16">
        <v>9</v>
      </c>
      <c r="B36" s="60">
        <v>75</v>
      </c>
      <c r="C36" s="49" t="s">
        <v>69</v>
      </c>
      <c r="D36" s="49"/>
      <c r="E36" s="49"/>
      <c r="F36" s="56">
        <v>1993</v>
      </c>
      <c r="G36" s="56">
        <v>1</v>
      </c>
      <c r="H36" s="49" t="s">
        <v>67</v>
      </c>
      <c r="I36" s="26">
        <v>39.99</v>
      </c>
      <c r="J36"/>
      <c r="K36" s="26">
        <f t="shared" si="0"/>
        <v>39.99</v>
      </c>
      <c r="L36" s="35">
        <f>(K36*J25)/K28-J25</f>
        <v>69.06148867313937</v>
      </c>
      <c r="M36" s="55"/>
    </row>
    <row r="37" spans="1:13" s="1" customFormat="1" ht="13.5" customHeight="1">
      <c r="A37" s="16">
        <v>10</v>
      </c>
      <c r="B37" s="60">
        <v>73</v>
      </c>
      <c r="C37" s="49" t="s">
        <v>99</v>
      </c>
      <c r="D37" s="49"/>
      <c r="E37" s="49"/>
      <c r="F37" s="56">
        <v>1994</v>
      </c>
      <c r="G37" s="56">
        <v>1</v>
      </c>
      <c r="H37" s="49" t="s">
        <v>98</v>
      </c>
      <c r="I37" s="26">
        <v>40.07</v>
      </c>
      <c r="J37"/>
      <c r="K37" s="26">
        <f t="shared" si="0"/>
        <v>40.07</v>
      </c>
      <c r="L37" s="35">
        <f>(K37*J25)/K28-J25</f>
        <v>70.96008629989217</v>
      </c>
      <c r="M37" s="55"/>
    </row>
    <row r="38" spans="1:13" s="1" customFormat="1" ht="13.5" customHeight="1">
      <c r="A38" s="16">
        <v>11</v>
      </c>
      <c r="B38" s="60">
        <v>87</v>
      </c>
      <c r="C38" s="49" t="s">
        <v>148</v>
      </c>
      <c r="D38" s="49"/>
      <c r="E38" s="49"/>
      <c r="F38" s="56">
        <v>1994</v>
      </c>
      <c r="G38" s="56">
        <v>1</v>
      </c>
      <c r="H38" s="49" t="s">
        <v>145</v>
      </c>
      <c r="I38" s="26">
        <v>40.09</v>
      </c>
      <c r="J38"/>
      <c r="K38" s="26">
        <f t="shared" si="0"/>
        <v>40.09</v>
      </c>
      <c r="L38" s="35">
        <f>(K38*J25)/K28-J25</f>
        <v>71.43473570658057</v>
      </c>
      <c r="M38" s="55"/>
    </row>
    <row r="39" spans="1:13" s="1" customFormat="1" ht="12.75">
      <c r="A39" s="16">
        <v>12</v>
      </c>
      <c r="B39" s="60">
        <v>78</v>
      </c>
      <c r="C39" s="49" t="s">
        <v>198</v>
      </c>
      <c r="D39" s="49"/>
      <c r="E39" s="49"/>
      <c r="F39" s="56">
        <v>1993</v>
      </c>
      <c r="G39" s="56">
        <v>2</v>
      </c>
      <c r="H39" s="49" t="s">
        <v>195</v>
      </c>
      <c r="I39" s="26">
        <v>40.44</v>
      </c>
      <c r="J39"/>
      <c r="K39" s="26">
        <f t="shared" si="0"/>
        <v>40.44</v>
      </c>
      <c r="L39" s="35">
        <f>(K39*J25)/K28-J25</f>
        <v>79.74110032362455</v>
      </c>
      <c r="M39" s="55"/>
    </row>
    <row r="40" spans="1:13" s="1" customFormat="1" ht="12.75">
      <c r="A40" s="16">
        <v>13</v>
      </c>
      <c r="B40" s="60">
        <v>68</v>
      </c>
      <c r="C40" s="49" t="s">
        <v>151</v>
      </c>
      <c r="D40" s="49"/>
      <c r="E40" s="49"/>
      <c r="F40" s="56">
        <v>1994</v>
      </c>
      <c r="G40" s="56">
        <v>2</v>
      </c>
      <c r="H40" s="49" t="s">
        <v>145</v>
      </c>
      <c r="I40" s="26">
        <v>41.1</v>
      </c>
      <c r="J40"/>
      <c r="K40" s="26">
        <f t="shared" si="0"/>
        <v>41.1</v>
      </c>
      <c r="L40" s="35">
        <f>(K40*J25)/K28-J25</f>
        <v>95.40453074433663</v>
      </c>
      <c r="M40" s="55"/>
    </row>
    <row r="41" spans="1:13" s="1" customFormat="1" ht="12.75">
      <c r="A41" s="16">
        <v>14</v>
      </c>
      <c r="B41" s="60">
        <v>83</v>
      </c>
      <c r="C41" s="49" t="s">
        <v>132</v>
      </c>
      <c r="D41" s="49"/>
      <c r="E41" s="49"/>
      <c r="F41" s="56">
        <v>1993</v>
      </c>
      <c r="G41" s="56">
        <v>3</v>
      </c>
      <c r="H41" s="49" t="s">
        <v>98</v>
      </c>
      <c r="I41" s="26">
        <v>41.77</v>
      </c>
      <c r="J41"/>
      <c r="K41" s="26">
        <f t="shared" si="0"/>
        <v>41.77</v>
      </c>
      <c r="L41" s="35">
        <f>(K41*J25)/K28-J25</f>
        <v>111.30528586839284</v>
      </c>
      <c r="M41" s="55">
        <v>2</v>
      </c>
    </row>
    <row r="42" spans="1:13" s="1" customFormat="1" ht="12.75">
      <c r="A42" s="16">
        <v>15</v>
      </c>
      <c r="B42" s="60">
        <v>93</v>
      </c>
      <c r="C42" s="49" t="s">
        <v>147</v>
      </c>
      <c r="D42" s="49"/>
      <c r="E42" s="49"/>
      <c r="F42" s="56">
        <v>1994</v>
      </c>
      <c r="G42" s="56">
        <v>1</v>
      </c>
      <c r="H42" s="49" t="s">
        <v>145</v>
      </c>
      <c r="I42" s="26">
        <v>41.89</v>
      </c>
      <c r="J42"/>
      <c r="K42" s="26">
        <f t="shared" si="0"/>
        <v>41.89</v>
      </c>
      <c r="L42" s="35">
        <f>(K42*J25)/K28-J25</f>
        <v>114.1531823085221</v>
      </c>
      <c r="M42" s="55"/>
    </row>
    <row r="43" spans="1:13" s="1" customFormat="1" ht="12.75">
      <c r="A43" s="16">
        <v>16</v>
      </c>
      <c r="B43" s="60">
        <v>71</v>
      </c>
      <c r="C43" s="49" t="s">
        <v>84</v>
      </c>
      <c r="D43" s="49"/>
      <c r="E43" s="49"/>
      <c r="F43" s="56">
        <v>1994</v>
      </c>
      <c r="G43" s="56">
        <v>1</v>
      </c>
      <c r="H43" s="49" t="s">
        <v>85</v>
      </c>
      <c r="I43" s="26">
        <v>42.38</v>
      </c>
      <c r="J43"/>
      <c r="K43" s="26">
        <f t="shared" si="0"/>
        <v>42.38</v>
      </c>
      <c r="L43" s="35">
        <f>(K43*J25)/K28-J25</f>
        <v>125.78209277238409</v>
      </c>
      <c r="M43" s="55"/>
    </row>
    <row r="44" spans="1:13" s="1" customFormat="1" ht="12.75">
      <c r="A44" s="16">
        <v>17</v>
      </c>
      <c r="B44" s="60">
        <v>84</v>
      </c>
      <c r="C44" s="49" t="s">
        <v>92</v>
      </c>
      <c r="D44" s="49"/>
      <c r="E44" s="49"/>
      <c r="F44" s="56">
        <v>1994</v>
      </c>
      <c r="G44" s="56">
        <v>2</v>
      </c>
      <c r="H44" s="49" t="s">
        <v>90</v>
      </c>
      <c r="I44" s="26">
        <v>42.9</v>
      </c>
      <c r="J44"/>
      <c r="K44" s="26">
        <f t="shared" si="0"/>
        <v>42.9</v>
      </c>
      <c r="L44" s="35">
        <f>(K44*J25)/K28-J25</f>
        <v>138.1229773462784</v>
      </c>
      <c r="M44" s="55"/>
    </row>
    <row r="45" spans="1:13" s="1" customFormat="1" ht="12.75">
      <c r="A45" s="16">
        <v>18</v>
      </c>
      <c r="B45" s="60">
        <v>67</v>
      </c>
      <c r="C45" s="49" t="s">
        <v>115</v>
      </c>
      <c r="D45" s="49"/>
      <c r="E45" s="49"/>
      <c r="F45" s="56">
        <v>1994</v>
      </c>
      <c r="G45" s="56">
        <v>2</v>
      </c>
      <c r="H45" s="49" t="s">
        <v>150</v>
      </c>
      <c r="I45" s="26">
        <v>43.91</v>
      </c>
      <c r="J45"/>
      <c r="K45" s="26">
        <f t="shared" si="0"/>
        <v>43.91</v>
      </c>
      <c r="L45" s="35">
        <f>(K45*J25)/K28-J25</f>
        <v>162.09277238403456</v>
      </c>
      <c r="M45" s="55"/>
    </row>
    <row r="46" spans="1:13" s="1" customFormat="1" ht="12.75">
      <c r="A46" s="16">
        <v>19</v>
      </c>
      <c r="B46" s="60">
        <v>80</v>
      </c>
      <c r="C46" s="49" t="s">
        <v>116</v>
      </c>
      <c r="D46" s="49"/>
      <c r="E46" s="49"/>
      <c r="F46" s="56">
        <v>1994</v>
      </c>
      <c r="G46" s="56">
        <v>1</v>
      </c>
      <c r="H46" s="49" t="s">
        <v>98</v>
      </c>
      <c r="I46" s="26">
        <v>43.95</v>
      </c>
      <c r="J46"/>
      <c r="K46" s="26">
        <f t="shared" si="0"/>
        <v>43.95</v>
      </c>
      <c r="L46" s="35">
        <f>(K46*J25)/K28-J25</f>
        <v>163.04207119741113</v>
      </c>
      <c r="M46" s="55"/>
    </row>
    <row r="47" spans="1:13" s="1" customFormat="1" ht="12.75">
      <c r="A47" s="16">
        <v>20</v>
      </c>
      <c r="B47" s="60">
        <v>79</v>
      </c>
      <c r="C47" s="49" t="s">
        <v>81</v>
      </c>
      <c r="D47" s="49"/>
      <c r="E47" s="49"/>
      <c r="F47" s="56">
        <v>1994</v>
      </c>
      <c r="G47" s="56">
        <v>1</v>
      </c>
      <c r="H47" s="49" t="s">
        <v>73</v>
      </c>
      <c r="I47" s="26">
        <v>44.2</v>
      </c>
      <c r="J47"/>
      <c r="K47" s="26">
        <f t="shared" si="0"/>
        <v>44.2</v>
      </c>
      <c r="L47" s="35">
        <f>(K47*J25)/K28-J25</f>
        <v>168.97518878101414</v>
      </c>
      <c r="M47" s="55"/>
    </row>
    <row r="48" spans="1:13" s="1" customFormat="1" ht="12.75">
      <c r="A48" s="16">
        <v>21</v>
      </c>
      <c r="B48" s="60">
        <v>85</v>
      </c>
      <c r="C48" s="49" t="s">
        <v>152</v>
      </c>
      <c r="D48" s="49"/>
      <c r="E48" s="49"/>
      <c r="F48" s="56">
        <v>1994</v>
      </c>
      <c r="G48" s="56">
        <v>2</v>
      </c>
      <c r="H48" s="49" t="s">
        <v>90</v>
      </c>
      <c r="I48" s="26">
        <v>44.37</v>
      </c>
      <c r="J48"/>
      <c r="K48" s="26">
        <f t="shared" si="0"/>
        <v>44.37</v>
      </c>
      <c r="L48" s="35">
        <f>(K48*J25)/K28-J25</f>
        <v>173.009708737864</v>
      </c>
      <c r="M48" s="55"/>
    </row>
    <row r="49" spans="1:13" s="1" customFormat="1" ht="12.75">
      <c r="A49" s="16">
        <v>22</v>
      </c>
      <c r="B49" s="60">
        <v>92</v>
      </c>
      <c r="C49" s="49" t="s">
        <v>91</v>
      </c>
      <c r="D49" s="49"/>
      <c r="E49" s="49"/>
      <c r="F49" s="56">
        <v>1993</v>
      </c>
      <c r="G49" s="56">
        <v>2</v>
      </c>
      <c r="H49" s="49" t="s">
        <v>90</v>
      </c>
      <c r="I49" s="26">
        <v>44.84</v>
      </c>
      <c r="J49"/>
      <c r="K49" s="26">
        <f t="shared" si="0"/>
        <v>44.84</v>
      </c>
      <c r="L49" s="35">
        <f>(K49*J25)/K28-J25</f>
        <v>184.16396979503793</v>
      </c>
      <c r="M49" s="55"/>
    </row>
    <row r="50" spans="1:13" s="1" customFormat="1" ht="12.75">
      <c r="A50" s="16">
        <v>23</v>
      </c>
      <c r="B50" s="60">
        <v>94</v>
      </c>
      <c r="C50" s="49" t="s">
        <v>153</v>
      </c>
      <c r="D50" s="49"/>
      <c r="E50" s="49"/>
      <c r="F50" s="56">
        <v>1994</v>
      </c>
      <c r="G50" s="56">
        <v>2</v>
      </c>
      <c r="H50" s="49" t="s">
        <v>73</v>
      </c>
      <c r="I50" s="26">
        <v>47.15</v>
      </c>
      <c r="J50"/>
      <c r="K50" s="26">
        <f t="shared" si="0"/>
        <v>47.15</v>
      </c>
      <c r="L50" s="35">
        <f>(K50*J25)/K28-J25</f>
        <v>238.98597626752962</v>
      </c>
      <c r="M50" s="55"/>
    </row>
    <row r="51" spans="1:13" s="1" customFormat="1" ht="12.75">
      <c r="A51" s="16">
        <v>24</v>
      </c>
      <c r="B51" s="60">
        <v>81</v>
      </c>
      <c r="C51" s="49" t="s">
        <v>155</v>
      </c>
      <c r="D51" s="49"/>
      <c r="E51" s="49"/>
      <c r="F51" s="56">
        <v>1994</v>
      </c>
      <c r="G51" s="56">
        <v>3</v>
      </c>
      <c r="H51" s="49" t="s">
        <v>67</v>
      </c>
      <c r="I51" s="26">
        <v>49.53</v>
      </c>
      <c r="J51"/>
      <c r="K51" s="26">
        <f t="shared" si="0"/>
        <v>49.53</v>
      </c>
      <c r="L51" s="35">
        <f>(K51*J25)/K28-J25</f>
        <v>295.46925566343043</v>
      </c>
      <c r="M51" s="55"/>
    </row>
    <row r="52" spans="1:13" s="1" customFormat="1" ht="12.75">
      <c r="A52" s="16"/>
      <c r="B52" s="16"/>
      <c r="C52" s="49"/>
      <c r="F52" s="16"/>
      <c r="G52" s="16"/>
      <c r="I52" s="26"/>
      <c r="J52"/>
      <c r="K52" s="26"/>
      <c r="L52" s="35"/>
      <c r="M52"/>
    </row>
    <row r="53" spans="1:13" s="1" customFormat="1" ht="12.75">
      <c r="A53" s="16"/>
      <c r="B53" s="16"/>
      <c r="C53" s="49" t="s">
        <v>112</v>
      </c>
      <c r="F53" s="16"/>
      <c r="G53" s="16"/>
      <c r="I53" s="26"/>
      <c r="J53"/>
      <c r="K53" s="26"/>
      <c r="L53" s="35"/>
      <c r="M53"/>
    </row>
    <row r="54" spans="1:13" s="1" customFormat="1" ht="12.75">
      <c r="A54" s="16"/>
      <c r="B54" s="60">
        <v>86</v>
      </c>
      <c r="C54" s="49" t="s">
        <v>156</v>
      </c>
      <c r="D54" s="49"/>
      <c r="E54" s="49"/>
      <c r="F54" s="56">
        <v>1993</v>
      </c>
      <c r="G54" s="56">
        <v>3</v>
      </c>
      <c r="H54" s="49" t="s">
        <v>98</v>
      </c>
      <c r="I54" s="26"/>
      <c r="J54"/>
      <c r="K54" s="26"/>
      <c r="L54" s="35"/>
      <c r="M54"/>
    </row>
    <row r="55" spans="1:13" s="1" customFormat="1" ht="12.75">
      <c r="A55" s="16"/>
      <c r="B55" s="16"/>
      <c r="C55" s="21"/>
      <c r="F55" s="16"/>
      <c r="G55" s="16"/>
      <c r="H55" s="21"/>
      <c r="I55" s="26"/>
      <c r="J55"/>
      <c r="K55" s="26"/>
      <c r="L55" s="35"/>
      <c r="M55"/>
    </row>
    <row r="56" spans="1:13" s="1" customFormat="1" ht="12.75">
      <c r="A56" s="16"/>
      <c r="B56" s="16"/>
      <c r="C56" s="21" t="s">
        <v>111</v>
      </c>
      <c r="F56" s="16"/>
      <c r="G56" s="16"/>
      <c r="H56" s="21"/>
      <c r="I56" s="26"/>
      <c r="J56"/>
      <c r="K56" s="26"/>
      <c r="L56" s="35"/>
      <c r="M56"/>
    </row>
    <row r="57" spans="1:13" s="1" customFormat="1" ht="12.75">
      <c r="A57" s="16"/>
      <c r="B57" s="60">
        <v>82</v>
      </c>
      <c r="C57" s="49" t="s">
        <v>104</v>
      </c>
      <c r="D57" s="49"/>
      <c r="E57" s="49"/>
      <c r="F57" s="56">
        <v>1994</v>
      </c>
      <c r="G57" s="56" t="s">
        <v>124</v>
      </c>
      <c r="H57" s="49" t="s">
        <v>98</v>
      </c>
      <c r="I57" s="26"/>
      <c r="J57"/>
      <c r="K57" s="26"/>
      <c r="L57" s="35"/>
      <c r="M57"/>
    </row>
    <row r="58" spans="1:13" s="1" customFormat="1" ht="12.75">
      <c r="A58" s="16"/>
      <c r="B58" s="60">
        <v>89</v>
      </c>
      <c r="C58" s="49" t="s">
        <v>154</v>
      </c>
      <c r="D58" s="49"/>
      <c r="E58" s="49"/>
      <c r="F58" s="56">
        <v>1994</v>
      </c>
      <c r="G58" s="56">
        <v>2</v>
      </c>
      <c r="H58" s="49" t="s">
        <v>98</v>
      </c>
      <c r="I58" s="26"/>
      <c r="J58"/>
      <c r="K58" s="26"/>
      <c r="L58" s="35"/>
      <c r="M58"/>
    </row>
    <row r="59" spans="1:13" s="1" customFormat="1" ht="12.75">
      <c r="A59" s="16"/>
      <c r="B59" s="60">
        <v>91</v>
      </c>
      <c r="C59" s="49" t="s">
        <v>103</v>
      </c>
      <c r="D59" s="49"/>
      <c r="E59" s="49"/>
      <c r="F59" s="56">
        <v>1994</v>
      </c>
      <c r="G59" s="56">
        <v>3</v>
      </c>
      <c r="H59" s="49" t="s">
        <v>98</v>
      </c>
      <c r="I59" s="26"/>
      <c r="J59"/>
      <c r="K59" s="26"/>
      <c r="L59" s="35"/>
      <c r="M59"/>
    </row>
    <row r="60" spans="1:13" s="1" customFormat="1" ht="12.75">
      <c r="A60" s="16"/>
      <c r="B60" s="16"/>
      <c r="C60" s="21"/>
      <c r="F60" s="16"/>
      <c r="G60" s="16"/>
      <c r="H60" s="21"/>
      <c r="I60" s="26"/>
      <c r="J60"/>
      <c r="K60" s="26"/>
      <c r="L60" s="35"/>
      <c r="M60"/>
    </row>
    <row r="61" spans="1:13" s="1" customFormat="1" ht="12.75">
      <c r="A61" s="16"/>
      <c r="B61" s="16"/>
      <c r="C61" s="21"/>
      <c r="F61" s="16"/>
      <c r="G61" s="16"/>
      <c r="H61" s="21"/>
      <c r="I61" s="26"/>
      <c r="J61"/>
      <c r="K61" s="26"/>
      <c r="L61" s="35"/>
      <c r="M61"/>
    </row>
    <row r="62" spans="1:14" s="1" customFormat="1" ht="12.75">
      <c r="A62" s="16"/>
      <c r="B62" s="21" t="s">
        <v>113</v>
      </c>
      <c r="E62" s="16"/>
      <c r="F62" s="16" t="s">
        <v>52</v>
      </c>
      <c r="G62" s="16"/>
      <c r="H62" s="7" t="s">
        <v>105</v>
      </c>
      <c r="I62" s="21"/>
      <c r="K62" s="1" t="s">
        <v>106</v>
      </c>
      <c r="L62" s="16"/>
      <c r="M62" s="16"/>
      <c r="N62" s="21"/>
    </row>
    <row r="63" spans="1:13" s="1" customFormat="1" ht="12.75">
      <c r="A63" s="16"/>
      <c r="B63" s="16"/>
      <c r="C63" s="21"/>
      <c r="F63" s="16"/>
      <c r="G63" s="16"/>
      <c r="H63" s="21"/>
      <c r="I63" s="26"/>
      <c r="J63"/>
      <c r="K63" s="26"/>
      <c r="L63" s="35"/>
      <c r="M63"/>
    </row>
    <row r="64" spans="1:12" s="1" customFormat="1" ht="12.75">
      <c r="A64" s="16"/>
      <c r="B64" s="16"/>
      <c r="C64" s="21"/>
      <c r="F64" s="16"/>
      <c r="G64" s="16"/>
      <c r="H64" s="21"/>
      <c r="I64" s="26"/>
      <c r="J64" s="26"/>
      <c r="K64" s="26"/>
      <c r="L64" s="16"/>
    </row>
    <row r="65" spans="1:12" s="1" customFormat="1" ht="12.75">
      <c r="A65" s="16"/>
      <c r="B65" s="16"/>
      <c r="C65" s="21"/>
      <c r="F65" s="16"/>
      <c r="G65" s="16"/>
      <c r="H65" s="21"/>
      <c r="I65" s="26"/>
      <c r="J65" s="26"/>
      <c r="K65" s="26"/>
      <c r="L65" s="16"/>
    </row>
    <row r="66" spans="1:12" s="1" customFormat="1" ht="12.75">
      <c r="A66" s="16"/>
      <c r="B66" s="16"/>
      <c r="C66" s="21"/>
      <c r="F66" s="16"/>
      <c r="G66" s="16"/>
      <c r="H66" s="21"/>
      <c r="I66" s="26"/>
      <c r="J66" s="26"/>
      <c r="K66" s="26"/>
      <c r="L66" s="16"/>
    </row>
    <row r="67" spans="1:12" s="1" customFormat="1" ht="12.75">
      <c r="A67" s="16"/>
      <c r="B67" s="16"/>
      <c r="C67" s="21"/>
      <c r="F67" s="16"/>
      <c r="G67" s="16"/>
      <c r="H67" s="21"/>
      <c r="I67" s="26"/>
      <c r="J67" s="26"/>
      <c r="K67" s="26"/>
      <c r="L67" s="16"/>
    </row>
    <row r="68" spans="1:12" s="1" customFormat="1" ht="12.75">
      <c r="A68" s="16"/>
      <c r="B68" s="16"/>
      <c r="C68" s="21"/>
      <c r="F68" s="16"/>
      <c r="G68" s="16"/>
      <c r="H68" s="21"/>
      <c r="I68" s="26"/>
      <c r="J68" s="26"/>
      <c r="K68" s="26"/>
      <c r="L68" s="16"/>
    </row>
    <row r="69" spans="1:12" s="1" customFormat="1" ht="12.75">
      <c r="A69" s="16"/>
      <c r="B69" s="16"/>
      <c r="C69" s="21"/>
      <c r="F69" s="16"/>
      <c r="G69" s="16"/>
      <c r="H69" s="21"/>
      <c r="I69" s="26"/>
      <c r="J69" s="26"/>
      <c r="K69" s="26"/>
      <c r="L69" s="16"/>
    </row>
    <row r="70" spans="1:12" s="1" customFormat="1" ht="12.75">
      <c r="A70" s="16"/>
      <c r="B70" s="16"/>
      <c r="C70" s="21"/>
      <c r="F70" s="16"/>
      <c r="G70" s="16"/>
      <c r="H70" s="21"/>
      <c r="I70" s="26"/>
      <c r="J70" s="26"/>
      <c r="K70" s="26"/>
      <c r="L70" s="16"/>
    </row>
    <row r="71" spans="1:12" s="1" customFormat="1" ht="12.75">
      <c r="A71" s="16"/>
      <c r="B71" s="16"/>
      <c r="C71" s="21"/>
      <c r="F71" s="16"/>
      <c r="G71" s="16"/>
      <c r="H71" s="21"/>
      <c r="I71" s="26"/>
      <c r="J71" s="26"/>
      <c r="K71" s="26"/>
      <c r="L71" s="16"/>
    </row>
    <row r="72" spans="1:12" s="1" customFormat="1" ht="12.75">
      <c r="A72" s="16"/>
      <c r="B72" s="16"/>
      <c r="C72" s="21"/>
      <c r="F72" s="16"/>
      <c r="G72" s="16"/>
      <c r="H72" s="21"/>
      <c r="I72" s="26"/>
      <c r="J72" s="26"/>
      <c r="K72" s="26"/>
      <c r="L72" s="16"/>
    </row>
    <row r="73" spans="1:12" s="1" customFormat="1" ht="12.75">
      <c r="A73" s="16"/>
      <c r="B73" s="16"/>
      <c r="C73" s="21"/>
      <c r="F73" s="16"/>
      <c r="G73" s="16"/>
      <c r="H73" s="21"/>
      <c r="I73" s="26"/>
      <c r="J73" s="26"/>
      <c r="K73" s="26"/>
      <c r="L73" s="16"/>
    </row>
    <row r="74" spans="1:12" s="1" customFormat="1" ht="12.75">
      <c r="A74" s="16"/>
      <c r="B74" s="16"/>
      <c r="C74" s="21"/>
      <c r="F74" s="16"/>
      <c r="G74" s="16"/>
      <c r="H74" s="21"/>
      <c r="I74" s="26"/>
      <c r="J74" s="26"/>
      <c r="K74" s="26"/>
      <c r="L74" s="16"/>
    </row>
    <row r="75" spans="1:12" s="1" customFormat="1" ht="12.75">
      <c r="A75" s="16"/>
      <c r="B75" s="16"/>
      <c r="C75" s="21"/>
      <c r="F75" s="16"/>
      <c r="G75" s="16"/>
      <c r="H75" s="21"/>
      <c r="I75" s="26"/>
      <c r="J75" s="26"/>
      <c r="K75" s="26"/>
      <c r="L75" s="16"/>
    </row>
    <row r="76" spans="1:12" s="1" customFormat="1" ht="12.75">
      <c r="A76" s="16"/>
      <c r="B76" s="16"/>
      <c r="C76" s="21"/>
      <c r="F76" s="16"/>
      <c r="G76" s="16"/>
      <c r="H76" s="21"/>
      <c r="I76" s="26"/>
      <c r="J76" s="26"/>
      <c r="K76" s="26"/>
      <c r="L76" s="16"/>
    </row>
    <row r="77" spans="1:12" s="1" customFormat="1" ht="12.75">
      <c r="A77" s="16"/>
      <c r="B77" s="16"/>
      <c r="C77" s="21"/>
      <c r="F77" s="16"/>
      <c r="G77" s="16"/>
      <c r="H77" s="21"/>
      <c r="I77" s="26"/>
      <c r="J77" s="26"/>
      <c r="K77" s="26"/>
      <c r="L77" s="16"/>
    </row>
    <row r="78" spans="1:12" s="1" customFormat="1" ht="12.75">
      <c r="A78" s="16"/>
      <c r="B78" s="16"/>
      <c r="C78" s="21"/>
      <c r="F78" s="16"/>
      <c r="G78" s="16"/>
      <c r="H78" s="21"/>
      <c r="I78" s="26"/>
      <c r="J78" s="26"/>
      <c r="K78" s="26"/>
      <c r="L78" s="16"/>
    </row>
    <row r="79" spans="1:12" s="1" customFormat="1" ht="12.75">
      <c r="A79" s="16"/>
      <c r="B79" s="16"/>
      <c r="C79" s="21"/>
      <c r="F79" s="16"/>
      <c r="G79" s="16"/>
      <c r="H79" s="21"/>
      <c r="I79" s="26"/>
      <c r="J79" s="26"/>
      <c r="K79" s="26"/>
      <c r="L79" s="16"/>
    </row>
    <row r="80" spans="1:12" s="1" customFormat="1" ht="12.75">
      <c r="A80" s="16"/>
      <c r="B80" s="16"/>
      <c r="C80" s="21"/>
      <c r="F80" s="16"/>
      <c r="G80" s="16"/>
      <c r="H80" s="21"/>
      <c r="I80" s="26"/>
      <c r="J80" s="26"/>
      <c r="K80" s="26"/>
      <c r="L80" s="16"/>
    </row>
    <row r="81" spans="1:12" s="1" customFormat="1" ht="12.75">
      <c r="A81" s="16"/>
      <c r="B81" s="16"/>
      <c r="C81" s="21"/>
      <c r="F81" s="16"/>
      <c r="G81" s="16"/>
      <c r="H81" s="21"/>
      <c r="I81" s="26"/>
      <c r="J81" s="26"/>
      <c r="K81" s="26"/>
      <c r="L81" s="16"/>
    </row>
    <row r="82" spans="1:12" s="1" customFormat="1" ht="12.75">
      <c r="A82" s="16"/>
      <c r="B82" s="16"/>
      <c r="C82" s="21"/>
      <c r="F82" s="16"/>
      <c r="G82" s="16"/>
      <c r="H82" s="21"/>
      <c r="I82" s="26"/>
      <c r="J82" s="26"/>
      <c r="K82" s="26"/>
      <c r="L82" s="16"/>
    </row>
    <row r="83" spans="1:12" s="1" customFormat="1" ht="12.75">
      <c r="A83" s="16"/>
      <c r="B83" s="16"/>
      <c r="C83" s="21"/>
      <c r="F83" s="16"/>
      <c r="G83" s="16"/>
      <c r="H83" s="21"/>
      <c r="I83" s="26"/>
      <c r="J83" s="26"/>
      <c r="K83" s="26"/>
      <c r="L83" s="16"/>
    </row>
    <row r="84" spans="1:12" s="1" customFormat="1" ht="12.75">
      <c r="A84" s="16"/>
      <c r="B84" s="16"/>
      <c r="C84" s="21"/>
      <c r="F84" s="16"/>
      <c r="G84" s="16"/>
      <c r="H84" s="21"/>
      <c r="I84" s="26"/>
      <c r="J84" s="26"/>
      <c r="K84" s="26"/>
      <c r="L84" s="16"/>
    </row>
    <row r="85" spans="1:12" s="1" customFormat="1" ht="12.75">
      <c r="A85" s="16"/>
      <c r="B85" s="16"/>
      <c r="C85" s="21"/>
      <c r="F85" s="16"/>
      <c r="G85" s="16"/>
      <c r="H85" s="21"/>
      <c r="I85" s="26"/>
      <c r="J85" s="26"/>
      <c r="K85" s="26"/>
      <c r="L85" s="16"/>
    </row>
    <row r="86" spans="1:12" s="1" customFormat="1" ht="12.75">
      <c r="A86" s="16"/>
      <c r="B86" s="16"/>
      <c r="C86" s="21"/>
      <c r="F86" s="16"/>
      <c r="G86" s="16"/>
      <c r="H86" s="21"/>
      <c r="I86" s="26"/>
      <c r="J86" s="26"/>
      <c r="K86" s="26"/>
      <c r="L86" s="16"/>
    </row>
    <row r="87" spans="1:12" s="1" customFormat="1" ht="12.75">
      <c r="A87" s="16"/>
      <c r="B87" s="16"/>
      <c r="C87" s="21"/>
      <c r="F87" s="16"/>
      <c r="G87" s="16"/>
      <c r="H87" s="21"/>
      <c r="I87" s="26"/>
      <c r="J87" s="26"/>
      <c r="K87" s="26"/>
      <c r="L87" s="16"/>
    </row>
    <row r="88" spans="1:12" s="1" customFormat="1" ht="12.75">
      <c r="A88" s="16"/>
      <c r="B88" s="16"/>
      <c r="C88" s="21"/>
      <c r="F88" s="16"/>
      <c r="G88" s="16"/>
      <c r="H88" s="21"/>
      <c r="I88" s="26"/>
      <c r="J88" s="26"/>
      <c r="K88" s="26"/>
      <c r="L88" s="16"/>
    </row>
    <row r="89" spans="1:12" s="1" customFormat="1" ht="12.75">
      <c r="A89" s="16"/>
      <c r="B89" s="16"/>
      <c r="C89" s="21"/>
      <c r="F89" s="16"/>
      <c r="G89" s="16"/>
      <c r="H89" s="21"/>
      <c r="I89" s="26"/>
      <c r="J89" s="26"/>
      <c r="K89" s="26"/>
      <c r="L89" s="16"/>
    </row>
    <row r="90" spans="1:12" s="1" customFormat="1" ht="12.75">
      <c r="A90" s="16"/>
      <c r="B90" s="16"/>
      <c r="C90" s="21"/>
      <c r="F90" s="16"/>
      <c r="G90" s="16"/>
      <c r="H90" s="21"/>
      <c r="I90" s="26"/>
      <c r="J90" s="26"/>
      <c r="K90" s="26"/>
      <c r="L90" s="16"/>
    </row>
    <row r="91" spans="1:12" s="1" customFormat="1" ht="12.75">
      <c r="A91" s="16"/>
      <c r="B91" s="16"/>
      <c r="C91" s="21"/>
      <c r="F91" s="16"/>
      <c r="G91" s="16"/>
      <c r="H91" s="21"/>
      <c r="I91" s="26"/>
      <c r="J91" s="26"/>
      <c r="K91" s="26"/>
      <c r="L91" s="16"/>
    </row>
    <row r="92" spans="1:12" s="1" customFormat="1" ht="12.75">
      <c r="A92" s="16"/>
      <c r="B92" s="16"/>
      <c r="C92" s="21"/>
      <c r="F92" s="16"/>
      <c r="G92" s="16"/>
      <c r="H92" s="21"/>
      <c r="I92" s="26"/>
      <c r="J92" s="26"/>
      <c r="K92" s="26"/>
      <c r="L92" s="16"/>
    </row>
    <row r="93" spans="1:12" s="1" customFormat="1" ht="12.75">
      <c r="A93" s="16"/>
      <c r="B93" s="16"/>
      <c r="C93" s="21"/>
      <c r="F93" s="16"/>
      <c r="G93" s="16"/>
      <c r="H93" s="21"/>
      <c r="I93" s="26"/>
      <c r="J93" s="26"/>
      <c r="K93" s="26"/>
      <c r="L93" s="16"/>
    </row>
    <row r="94" spans="1:15" s="1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s="1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s="1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s="1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s="1" customFormat="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s="1" customFormat="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s="1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s="1" customFormat="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s="1" customFormat="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s="1" customFormat="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s="1" customFormat="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s="1" customFormat="1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s="1" customFormat="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s="1" customFormat="1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s="1" customFormat="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s="1" customFormat="1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s="1" customFormat="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s="1" customFormat="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s="1" customFormat="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s="1" customFormat="1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s="1" customFormat="1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s="1" customFormat="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s="1" customFormat="1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s="1" customFormat="1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s="1" customFormat="1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s="1" customFormat="1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s="1" customFormat="1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s="1" customFormat="1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s="1" customFormat="1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s="1" customFormat="1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s="1" customFormat="1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s="1" customFormat="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s="1" customFormat="1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s="1" customFormat="1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s="1" customFormat="1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s="1" customFormat="1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s="1" customFormat="1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s="1" customFormat="1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s="1" customFormat="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s="1" customFormat="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s="1" customFormat="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s="1" customFormat="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s="1" customFormat="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4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4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4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14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14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14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14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4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4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4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4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4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4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14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14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14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14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14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14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14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14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14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14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14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14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4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14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ht="14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ht="14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ht="14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14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14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14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14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ht="14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ht="14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14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14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4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14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14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14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ht="14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ht="14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ht="14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ht="14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ht="14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ht="14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ht="14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ht="14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ht="14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ht="14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ht="14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ht="14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ht="14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ht="14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ht="14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ht="14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ht="14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ht="14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ht="14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ht="14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ht="14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ht="14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ht="14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ht="14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ht="14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ht="14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ht="14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ht="14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ht="14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ht="14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ht="14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ht="14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ht="14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ht="14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ht="14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ht="14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ht="14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ht="14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ht="14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ht="14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ht="14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ht="14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ht="14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ht="14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ht="14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ht="14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ht="14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ht="14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ht="14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ht="14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ht="14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ht="14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ht="14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ht="14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ht="14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ht="14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ht="14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ht="14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14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ht="14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14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ht="14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ht="14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ht="14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ht="14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14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ht="14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ht="14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ht="14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ht="14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ht="14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ht="14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14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ht="14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ht="14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ht="14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14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14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14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14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ht="14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ht="14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ht="14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ht="14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14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14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ht="14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ht="14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ht="14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14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14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ht="14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14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14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ht="14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ht="14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14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ht="14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14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14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14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ht="14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ht="14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14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14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ht="14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14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14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14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14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ht="14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14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ht="14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ht="14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14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ht="14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14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ht="14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ht="14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14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ht="14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ht="14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ht="14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ht="14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ht="14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ht="14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ht="14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ht="14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ht="14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ht="14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ht="14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ht="14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ht="14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ht="14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1:15" ht="14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5" ht="14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1:15" ht="14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5" ht="14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1:15" ht="14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1:15" ht="14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1:15" ht="14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1:15" ht="14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1:15" ht="14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1:15" ht="14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1:15" ht="14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1:15" ht="14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1:15" ht="14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1:15" ht="14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1:15" ht="14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1:15" ht="14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1:15" ht="14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1:15" ht="14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1:15" ht="14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1:15" ht="14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1:15" ht="14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1:15" ht="14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1:15" ht="14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1:15" ht="14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1:15" ht="14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1:15" ht="14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1:15" ht="14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15" ht="14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5" ht="14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ht="14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1:15" ht="14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15" ht="14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5" ht="14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1:15" ht="14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1:15" ht="14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1:15" ht="14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1:15" ht="14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1:15" ht="14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1:15" ht="14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1:15" ht="14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1:15" ht="14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1:15" ht="14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1:15" ht="14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1:15" ht="14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1:15" ht="14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1:15" ht="14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1:15" ht="14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1:15" ht="14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1:15" ht="14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1:15" ht="14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1:15" ht="14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1:15" ht="14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1:15" ht="14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5" ht="14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1:15" ht="14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1:15" ht="14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1:15" ht="14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1:15" ht="14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1:15" ht="14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1:15" ht="14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1:15" ht="14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1:15" ht="14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1:15" ht="14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1:15" ht="14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1:15" ht="14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1:15" ht="14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1:15" ht="14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1:15" ht="14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1:15" ht="14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1:15" ht="14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1:15" ht="14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1:15" ht="14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1:15" ht="14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1:15" ht="14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1:15" ht="14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1:15" ht="14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1:15" ht="14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1:15" ht="14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1:15" ht="14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1:15" ht="14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1:15" ht="14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1:15" ht="14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1:15" ht="14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1:15" ht="14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1:15" ht="14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1:15" ht="14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1:15" ht="14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1:15" ht="14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1:15" ht="14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1:15" ht="14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1:15" ht="14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1:15" ht="14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1:15" ht="14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1:15" ht="14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</row>
    <row r="407" spans="1:15" ht="14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</row>
    <row r="408" spans="1:15" ht="14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</row>
    <row r="409" spans="1:15" ht="14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</row>
    <row r="410" spans="1:15" ht="14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</row>
    <row r="411" spans="1:15" ht="14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</row>
    <row r="412" spans="1:15" ht="14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</row>
    <row r="413" spans="1:15" ht="14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</row>
    <row r="414" spans="1:15" ht="14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</row>
    <row r="415" spans="1:15" ht="14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</row>
    <row r="416" spans="1:15" ht="14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</row>
    <row r="417" spans="1:15" ht="14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</row>
    <row r="418" spans="1:15" ht="14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</row>
    <row r="419" spans="1:15" ht="14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</row>
    <row r="420" spans="1:15" ht="14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</row>
    <row r="421" spans="1:15" ht="14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</row>
    <row r="422" spans="1:15" ht="14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</row>
    <row r="423" spans="1:15" ht="14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</row>
    <row r="424" spans="1:15" ht="14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</row>
    <row r="425" spans="1:15" ht="14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</row>
    <row r="426" spans="1:15" ht="14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</row>
    <row r="427" spans="1:15" ht="14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</row>
    <row r="428" spans="1:15" ht="14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</row>
    <row r="429" spans="1:15" ht="14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</row>
    <row r="430" spans="1:15" ht="14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</row>
    <row r="431" spans="1:15" ht="14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</row>
    <row r="432" spans="1:15" ht="14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</row>
    <row r="433" spans="1:15" ht="14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</row>
    <row r="434" spans="1:15" ht="14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</row>
    <row r="435" spans="1:15" ht="14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</row>
    <row r="436" spans="1:15" ht="14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</row>
    <row r="437" spans="1:15" ht="14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</row>
    <row r="438" spans="1:15" ht="14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</row>
    <row r="439" spans="1:15" ht="14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</row>
    <row r="440" spans="1:15" ht="14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</row>
    <row r="441" spans="1:15" ht="14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</row>
    <row r="442" spans="1:15" ht="14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</row>
    <row r="443" spans="1:15" ht="14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</row>
    <row r="444" spans="1:15" ht="14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</row>
    <row r="445" spans="1:15" ht="14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</row>
    <row r="446" spans="1:15" ht="14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</row>
    <row r="447" spans="1:15" ht="14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</row>
    <row r="448" spans="1:15" ht="14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</row>
    <row r="449" spans="1:15" ht="14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</row>
    <row r="450" spans="1:15" ht="14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</row>
    <row r="451" spans="1:15" ht="14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</row>
    <row r="452" spans="1:15" ht="14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</row>
    <row r="453" spans="1:15" ht="14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</row>
    <row r="454" spans="1:15" ht="14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</row>
    <row r="455" spans="1:15" ht="14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</row>
    <row r="456" spans="1:15" ht="14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</row>
    <row r="457" spans="1:15" ht="14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</row>
    <row r="458" spans="1:15" ht="14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</row>
    <row r="459" spans="1:15" ht="14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</row>
    <row r="460" spans="1:15" ht="14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</row>
    <row r="461" spans="1:15" ht="14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</row>
    <row r="462" spans="1:15" ht="14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</row>
    <row r="463" spans="1:15" ht="14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</row>
    <row r="464" spans="1:15" ht="14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</row>
    <row r="465" spans="1:15" ht="14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</row>
    <row r="466" spans="1:15" ht="14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</row>
    <row r="467" spans="1:15" ht="14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</row>
    <row r="468" spans="1:15" ht="14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</row>
    <row r="469" spans="1:15" ht="14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</row>
    <row r="470" spans="1:15" ht="14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</row>
    <row r="471" spans="1:15" ht="14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</row>
    <row r="472" spans="1:15" ht="14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</row>
    <row r="473" spans="1:15" ht="14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</row>
    <row r="474" spans="1:15" ht="14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</row>
    <row r="475" spans="1:15" ht="14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</row>
    <row r="476" spans="1:15" ht="14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</row>
    <row r="477" spans="1:15" ht="14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</row>
    <row r="478" spans="1:15" ht="14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</row>
    <row r="479" spans="1:15" ht="14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</row>
    <row r="480" spans="1:15" ht="14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</row>
    <row r="481" spans="1:15" ht="14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</row>
    <row r="482" spans="1:15" ht="14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</row>
    <row r="483" spans="1:15" ht="14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</row>
    <row r="484" spans="1:15" ht="14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</row>
    <row r="485" spans="1:15" ht="14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</row>
    <row r="486" spans="1:15" ht="14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</row>
    <row r="487" spans="1:15" ht="14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</row>
    <row r="488" spans="1:15" ht="14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</row>
    <row r="489" spans="1:15" ht="14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</row>
    <row r="490" spans="1:15" ht="14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</row>
    <row r="491" spans="1:15" ht="14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</row>
    <row r="492" spans="1:15" ht="14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</row>
    <row r="493" spans="1:15" ht="14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</row>
    <row r="494" spans="1:15" ht="14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</row>
    <row r="495" spans="1:15" ht="14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</row>
    <row r="496" spans="1:15" ht="14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</row>
    <row r="497" spans="1:15" ht="14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</row>
    <row r="498" spans="1:15" ht="14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</row>
    <row r="499" spans="1:15" ht="14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</row>
    <row r="500" spans="1:15" ht="14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</row>
    <row r="501" spans="1:15" ht="14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</row>
    <row r="502" spans="1:15" ht="14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</row>
    <row r="503" spans="1:15" ht="14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</row>
    <row r="504" spans="1:15" ht="14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</row>
    <row r="505" spans="1:15" ht="14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</row>
    <row r="506" spans="1:15" ht="14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</row>
    <row r="507" spans="1:15" ht="14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</row>
    <row r="508" spans="1:15" ht="14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</row>
    <row r="509" spans="1:15" ht="14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</row>
    <row r="510" spans="1:15" ht="14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</row>
    <row r="511" spans="1:15" ht="14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</row>
    <row r="512" spans="1:15" ht="14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</row>
    <row r="513" spans="1:15" ht="14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</row>
    <row r="514" spans="1:15" ht="14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</row>
    <row r="515" spans="1:15" ht="14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</row>
    <row r="516" spans="1:15" ht="14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</row>
    <row r="517" spans="1:15" ht="14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</row>
    <row r="518" spans="1:15" ht="14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</row>
    <row r="519" spans="1:15" ht="14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</row>
    <row r="520" spans="1:15" ht="14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</row>
    <row r="521" spans="1:15" ht="14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</row>
    <row r="522" spans="1:15" ht="14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</row>
    <row r="523" spans="1:15" ht="14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</row>
    <row r="524" spans="1:15" ht="14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</row>
    <row r="525" spans="1:15" ht="14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</row>
    <row r="526" spans="1:15" ht="14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</row>
    <row r="527" spans="1:15" ht="14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</row>
    <row r="528" spans="1:15" ht="14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</row>
    <row r="529" spans="1:15" ht="14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</row>
    <row r="530" spans="1:15" ht="14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</row>
    <row r="531" spans="1:15" ht="14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</row>
    <row r="532" spans="1:15" ht="14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</row>
    <row r="533" spans="1:15" ht="14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</row>
    <row r="534" spans="1:15" ht="14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</row>
    <row r="535" spans="1:15" ht="14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</row>
    <row r="536" spans="1:15" ht="14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</row>
    <row r="537" spans="1:15" ht="14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</row>
    <row r="538" spans="1:15" ht="14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</row>
    <row r="539" spans="1:15" ht="14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</row>
    <row r="540" spans="1:15" ht="14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</row>
    <row r="541" spans="1:15" ht="14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</row>
    <row r="542" spans="1:15" ht="14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</row>
    <row r="543" spans="1:15" ht="14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</row>
    <row r="544" spans="1:15" ht="14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</row>
    <row r="545" spans="1:15" ht="14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</row>
    <row r="546" spans="1:15" ht="14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</row>
    <row r="547" spans="1:15" ht="14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</row>
    <row r="548" spans="1:15" ht="14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</row>
    <row r="549" spans="1:15" ht="14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</row>
    <row r="550" spans="1:15" ht="14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</row>
    <row r="551" spans="1:15" ht="14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</row>
    <row r="552" spans="1:15" ht="14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</row>
    <row r="553" spans="1:15" ht="14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</row>
    <row r="554" spans="1:15" ht="14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</row>
    <row r="555" spans="1:15" ht="14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</row>
    <row r="556" spans="1:15" ht="14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</row>
    <row r="557" spans="1:15" ht="14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</row>
    <row r="558" spans="1:15" ht="14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</row>
    <row r="559" spans="1:15" ht="14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</row>
    <row r="560" spans="1:15" ht="14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</row>
    <row r="561" spans="1:15" ht="14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</row>
    <row r="562" spans="1:15" ht="14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</row>
    <row r="563" spans="1:15" ht="14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</row>
    <row r="564" spans="1:15" ht="14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</row>
    <row r="565" spans="1:15" ht="14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</row>
    <row r="566" spans="1:15" ht="14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</row>
    <row r="567" spans="13:15" ht="14.25">
      <c r="M567"/>
      <c r="N567"/>
      <c r="O567"/>
    </row>
    <row r="568" spans="13:15" ht="14.25">
      <c r="M568"/>
      <c r="N568"/>
      <c r="O568"/>
    </row>
    <row r="569" spans="13:15" ht="14.25">
      <c r="M569"/>
      <c r="N569"/>
      <c r="O569"/>
    </row>
    <row r="570" spans="13:15" ht="14.25">
      <c r="M570"/>
      <c r="N570"/>
      <c r="O570"/>
    </row>
  </sheetData>
  <mergeCells count="4">
    <mergeCell ref="H24:J24"/>
    <mergeCell ref="E6:H6"/>
    <mergeCell ref="D7:I7"/>
    <mergeCell ref="J8:L8"/>
  </mergeCells>
  <printOptions/>
  <pageMargins left="0.33" right="0.1968503937007874" top="0.17" bottom="0.17" header="0.17" footer="0.17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48"/>
  <sheetViews>
    <sheetView workbookViewId="0" topLeftCell="A39">
      <selection activeCell="L64" sqref="L64"/>
    </sheetView>
  </sheetViews>
  <sheetFormatPr defaultColWidth="9.00390625" defaultRowHeight="12.75"/>
  <cols>
    <col min="1" max="1" width="7.00390625" style="2" customWidth="1"/>
    <col min="2" max="2" width="5.625" style="2" customWidth="1"/>
    <col min="3" max="3" width="10.375" style="2" customWidth="1"/>
    <col min="4" max="4" width="7.00390625" style="2" customWidth="1"/>
    <col min="5" max="5" width="2.75390625" style="2" customWidth="1"/>
    <col min="6" max="7" width="6.00390625" style="2" customWidth="1"/>
    <col min="8" max="8" width="15.625" style="2" customWidth="1"/>
    <col min="9" max="10" width="7.125" style="2" customWidth="1"/>
    <col min="11" max="11" width="7.00390625" style="2" customWidth="1"/>
    <col min="12" max="12" width="7.875" style="2" customWidth="1"/>
    <col min="13" max="13" width="6.00390625" style="2" customWidth="1"/>
    <col min="14" max="16384" width="9.125" style="2" customWidth="1"/>
  </cols>
  <sheetData>
    <row r="1" spans="3:12" ht="15">
      <c r="C1" s="17"/>
      <c r="D1" s="17"/>
      <c r="E1" s="17"/>
      <c r="F1" s="17"/>
      <c r="G1" s="18" t="s">
        <v>0</v>
      </c>
      <c r="H1" s="17"/>
      <c r="I1" s="17"/>
      <c r="J1" s="18"/>
      <c r="K1" s="18"/>
      <c r="L1" s="18"/>
    </row>
    <row r="2" spans="3:12" ht="4.5" customHeight="1">
      <c r="C2" s="17"/>
      <c r="D2" s="17"/>
      <c r="E2" s="17"/>
      <c r="F2" s="17"/>
      <c r="G2" s="17"/>
      <c r="H2" s="17"/>
      <c r="I2" s="17"/>
      <c r="J2" s="18"/>
      <c r="K2" s="18"/>
      <c r="L2" s="18"/>
    </row>
    <row r="3" spans="3:12" ht="18">
      <c r="C3" s="19"/>
      <c r="D3" s="19"/>
      <c r="E3" s="19"/>
      <c r="F3" s="19"/>
      <c r="G3" s="32" t="s">
        <v>27</v>
      </c>
      <c r="H3" s="19"/>
      <c r="I3" s="19"/>
      <c r="J3" s="20"/>
      <c r="K3" s="20"/>
      <c r="L3" s="20"/>
    </row>
    <row r="4" spans="3:12" ht="18">
      <c r="C4" s="19"/>
      <c r="D4" s="19"/>
      <c r="E4" s="19"/>
      <c r="F4" s="19"/>
      <c r="G4" s="32" t="s">
        <v>36</v>
      </c>
      <c r="H4" s="19"/>
      <c r="I4" s="19"/>
      <c r="J4" s="20"/>
      <c r="K4" s="20"/>
      <c r="L4" s="20"/>
    </row>
    <row r="5" spans="3:12" ht="18">
      <c r="C5" s="19"/>
      <c r="D5" s="19"/>
      <c r="E5" s="19"/>
      <c r="F5" s="19"/>
      <c r="G5" s="32" t="s">
        <v>49</v>
      </c>
      <c r="H5" s="19"/>
      <c r="I5" s="19"/>
      <c r="J5" s="20"/>
      <c r="K5" s="20"/>
      <c r="L5" s="20"/>
    </row>
    <row r="6" spans="3:12" ht="18">
      <c r="C6" s="19"/>
      <c r="D6" s="19"/>
      <c r="E6" s="19"/>
      <c r="F6" s="19"/>
      <c r="G6" s="32" t="s">
        <v>55</v>
      </c>
      <c r="H6" s="19"/>
      <c r="I6" s="19"/>
      <c r="J6" s="20"/>
      <c r="K6" s="20"/>
      <c r="L6" s="20"/>
    </row>
    <row r="7" spans="4:8" ht="14.25">
      <c r="D7" s="71" t="s">
        <v>136</v>
      </c>
      <c r="E7" s="71"/>
      <c r="F7" s="71"/>
      <c r="G7" s="71"/>
      <c r="H7" s="71"/>
    </row>
    <row r="8" spans="1:10" ht="12.75" customHeight="1">
      <c r="A8" s="2" t="s">
        <v>51</v>
      </c>
      <c r="J8" s="2" t="s">
        <v>50</v>
      </c>
    </row>
    <row r="9" spans="1:12" s="4" customFormat="1" ht="18">
      <c r="A9" s="31"/>
      <c r="B9" s="31"/>
      <c r="C9" s="31"/>
      <c r="D9" s="31"/>
      <c r="E9" s="31"/>
      <c r="F9" s="32" t="s">
        <v>11</v>
      </c>
      <c r="G9" s="31"/>
      <c r="H9" s="31"/>
      <c r="I9" s="31"/>
      <c r="J9" s="32"/>
      <c r="K9" s="31"/>
      <c r="L9" s="31"/>
    </row>
    <row r="10" ht="7.5" customHeight="1"/>
    <row r="11" spans="1:9" ht="14.25">
      <c r="A11" s="1"/>
      <c r="B11" s="1"/>
      <c r="C11" s="1"/>
      <c r="D11" s="21"/>
      <c r="E11" s="23" t="s">
        <v>61</v>
      </c>
      <c r="F11" s="3"/>
      <c r="G11" s="22" t="s">
        <v>204</v>
      </c>
      <c r="I11" s="33"/>
    </row>
    <row r="12" spans="1:11" ht="15">
      <c r="A12" s="5" t="s">
        <v>17</v>
      </c>
      <c r="B12" s="5"/>
      <c r="C12" s="5"/>
      <c r="D12" s="5"/>
      <c r="E12" s="6" t="s">
        <v>2</v>
      </c>
      <c r="F12" s="6"/>
      <c r="G12" s="6"/>
      <c r="H12" s="28" t="s">
        <v>6</v>
      </c>
      <c r="I12" s="28"/>
      <c r="J12" s="24"/>
      <c r="K12" s="24"/>
    </row>
    <row r="13" spans="1:30" ht="14.25">
      <c r="A13" s="2" t="s">
        <v>18</v>
      </c>
      <c r="B13" s="1"/>
      <c r="C13" s="1"/>
      <c r="D13" s="6" t="s">
        <v>60</v>
      </c>
      <c r="E13" s="5"/>
      <c r="F13" s="5"/>
      <c r="G13" s="5"/>
      <c r="H13" s="2" t="s">
        <v>10</v>
      </c>
      <c r="I13" s="6"/>
      <c r="J13" s="51" t="s">
        <v>53</v>
      </c>
      <c r="K13" s="1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ht="14.25">
      <c r="A14" s="2" t="s">
        <v>21</v>
      </c>
      <c r="B14" s="1"/>
      <c r="C14" s="1"/>
      <c r="D14" s="6" t="s">
        <v>232</v>
      </c>
      <c r="E14" s="5"/>
      <c r="F14" s="5"/>
      <c r="G14" s="5"/>
      <c r="H14" s="2" t="s">
        <v>7</v>
      </c>
      <c r="I14" s="30"/>
      <c r="K14" s="16">
        <v>745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ht="14.25">
      <c r="A15" s="2" t="s">
        <v>14</v>
      </c>
      <c r="B15" s="1"/>
      <c r="C15" s="1"/>
      <c r="D15" s="6" t="s">
        <v>52</v>
      </c>
      <c r="E15" s="5"/>
      <c r="F15" s="5"/>
      <c r="G15" s="5"/>
      <c r="H15" s="2" t="s">
        <v>8</v>
      </c>
      <c r="I15" s="30"/>
      <c r="K15" s="16">
        <v>590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ht="14.25">
      <c r="A16" s="2" t="s">
        <v>15</v>
      </c>
      <c r="B16" s="1"/>
      <c r="C16" s="1"/>
      <c r="D16" s="6" t="s">
        <v>57</v>
      </c>
      <c r="E16" s="5"/>
      <c r="F16" s="5"/>
      <c r="G16" s="5"/>
      <c r="H16" s="2" t="s">
        <v>9</v>
      </c>
      <c r="I16" s="30"/>
      <c r="K16" s="16">
        <v>155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ht="14.25">
      <c r="A17" s="2" t="s">
        <v>16</v>
      </c>
      <c r="B17" s="1"/>
      <c r="C17" s="1"/>
      <c r="D17" s="6" t="s">
        <v>206</v>
      </c>
      <c r="E17" s="5"/>
      <c r="F17" s="5"/>
      <c r="G17" s="5"/>
      <c r="H17" s="2" t="s">
        <v>58</v>
      </c>
      <c r="I17" s="6"/>
      <c r="K17" s="16">
        <v>680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ht="14.25">
      <c r="A18" s="2" t="s">
        <v>28</v>
      </c>
      <c r="B18" s="1"/>
      <c r="C18" s="1"/>
      <c r="D18" s="6" t="s">
        <v>29</v>
      </c>
      <c r="E18" s="5"/>
      <c r="F18" s="5"/>
      <c r="G18" s="5"/>
      <c r="H18" s="27" t="s">
        <v>30</v>
      </c>
      <c r="I18" s="6"/>
      <c r="J18" s="1"/>
      <c r="K18" s="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2:30" ht="14.25">
      <c r="B19" s="1"/>
      <c r="C19" s="1"/>
      <c r="D19" s="6" t="s">
        <v>206</v>
      </c>
      <c r="E19" s="5"/>
      <c r="F19" s="5"/>
      <c r="G19" s="5"/>
      <c r="H19" s="6" t="s">
        <v>232</v>
      </c>
      <c r="I19" s="6"/>
      <c r="J19" s="1"/>
      <c r="K19" s="1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ht="14.25">
      <c r="A20" s="2" t="s">
        <v>31</v>
      </c>
      <c r="B20" s="1"/>
      <c r="C20" s="1"/>
      <c r="D20" s="6"/>
      <c r="E20" s="5"/>
      <c r="F20" s="49">
        <v>21</v>
      </c>
      <c r="G20" s="5"/>
      <c r="H20" s="6"/>
      <c r="I20" s="1">
        <v>21</v>
      </c>
      <c r="J20" s="1"/>
      <c r="K20" s="1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ht="14.25">
      <c r="A21" s="2" t="s">
        <v>235</v>
      </c>
      <c r="B21" s="1"/>
      <c r="C21" s="7"/>
      <c r="D21" s="6"/>
      <c r="E21" s="5"/>
      <c r="F21" s="5"/>
      <c r="G21" s="1" t="s">
        <v>32</v>
      </c>
      <c r="H21" s="50" t="s">
        <v>109</v>
      </c>
      <c r="I21" s="5"/>
      <c r="J21" s="1"/>
      <c r="K21" s="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2:30" ht="14.25">
      <c r="B22" s="1"/>
      <c r="C22" s="7" t="s">
        <v>33</v>
      </c>
      <c r="D22" s="6"/>
      <c r="E22" s="5"/>
      <c r="F22" s="5"/>
      <c r="G22" s="1" t="s">
        <v>33</v>
      </c>
      <c r="H22" s="6"/>
      <c r="I22" s="6"/>
      <c r="J22" s="1"/>
      <c r="K22" s="1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2:30" ht="14.25">
      <c r="B23" s="1"/>
      <c r="C23" s="7" t="s">
        <v>34</v>
      </c>
      <c r="D23" s="6"/>
      <c r="E23" s="5"/>
      <c r="F23" s="5"/>
      <c r="G23" s="1" t="s">
        <v>34</v>
      </c>
      <c r="H23" s="6"/>
      <c r="I23" s="6"/>
      <c r="J23" s="1"/>
      <c r="K23" s="1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ht="14.25">
      <c r="A24" s="2" t="s">
        <v>37</v>
      </c>
      <c r="B24" s="1"/>
      <c r="C24" s="29"/>
      <c r="D24" s="64" t="s">
        <v>110</v>
      </c>
      <c r="E24" s="5"/>
      <c r="F24" s="5"/>
      <c r="G24" s="5"/>
      <c r="H24" s="69" t="s">
        <v>238</v>
      </c>
      <c r="I24" s="67"/>
      <c r="J24" s="67"/>
      <c r="K24" s="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12" ht="14.25">
      <c r="A25" s="24"/>
      <c r="B25"/>
      <c r="C25"/>
      <c r="D25"/>
      <c r="E25"/>
      <c r="F25"/>
      <c r="G25"/>
      <c r="H25" s="30"/>
      <c r="I25" s="27" t="s">
        <v>43</v>
      </c>
      <c r="J25" s="34">
        <v>880</v>
      </c>
      <c r="K25" s="5"/>
      <c r="L25" s="5"/>
    </row>
    <row r="26" spans="1:13" ht="14.25">
      <c r="A26" s="8" t="s">
        <v>26</v>
      </c>
      <c r="B26" s="8" t="s">
        <v>19</v>
      </c>
      <c r="C26" s="9" t="s">
        <v>40</v>
      </c>
      <c r="D26" s="10"/>
      <c r="E26" s="11"/>
      <c r="F26" s="53" t="s">
        <v>38</v>
      </c>
      <c r="G26" s="53" t="s">
        <v>3</v>
      </c>
      <c r="H26" s="8" t="s">
        <v>4</v>
      </c>
      <c r="I26" s="41"/>
      <c r="J26" s="44" t="s">
        <v>46</v>
      </c>
      <c r="K26" s="43"/>
      <c r="L26" s="8" t="s">
        <v>23</v>
      </c>
      <c r="M26" s="62" t="s">
        <v>45</v>
      </c>
    </row>
    <row r="27" spans="1:13" ht="14.25">
      <c r="A27" s="12"/>
      <c r="B27" s="12" t="s">
        <v>20</v>
      </c>
      <c r="C27" s="13"/>
      <c r="D27" s="14"/>
      <c r="E27" s="15"/>
      <c r="F27" s="54" t="s">
        <v>5</v>
      </c>
      <c r="G27" s="54" t="s">
        <v>240</v>
      </c>
      <c r="H27" s="12"/>
      <c r="I27" s="45" t="s">
        <v>47</v>
      </c>
      <c r="J27" s="45" t="s">
        <v>48</v>
      </c>
      <c r="K27" s="45" t="s">
        <v>13</v>
      </c>
      <c r="L27" s="12" t="s">
        <v>35</v>
      </c>
      <c r="M27" s="63" t="s">
        <v>44</v>
      </c>
    </row>
    <row r="28" spans="1:13" s="1" customFormat="1" ht="12.75">
      <c r="A28" s="16">
        <v>1</v>
      </c>
      <c r="B28" s="60">
        <v>38</v>
      </c>
      <c r="C28" s="49" t="s">
        <v>157</v>
      </c>
      <c r="D28" s="49"/>
      <c r="E28" s="49"/>
      <c r="F28" s="56">
        <v>1995</v>
      </c>
      <c r="G28" s="56">
        <v>1</v>
      </c>
      <c r="H28" s="49" t="s">
        <v>145</v>
      </c>
      <c r="I28" s="26">
        <v>38.78</v>
      </c>
      <c r="J28"/>
      <c r="K28" s="26">
        <f>I28+J28</f>
        <v>38.78</v>
      </c>
      <c r="L28" s="35">
        <v>0</v>
      </c>
      <c r="M28" s="55"/>
    </row>
    <row r="29" spans="1:13" s="1" customFormat="1" ht="12.75">
      <c r="A29" s="16">
        <v>2</v>
      </c>
      <c r="B29" s="60">
        <v>48</v>
      </c>
      <c r="C29" s="49" t="s">
        <v>158</v>
      </c>
      <c r="D29" s="49"/>
      <c r="E29" s="49"/>
      <c r="F29" s="56">
        <v>1996</v>
      </c>
      <c r="G29" s="56">
        <v>1</v>
      </c>
      <c r="H29" s="49" t="s">
        <v>145</v>
      </c>
      <c r="I29" s="26">
        <v>39.52</v>
      </c>
      <c r="J29"/>
      <c r="K29" s="26">
        <f aca="true" t="shared" si="0" ref="K29:K49">I29+J29</f>
        <v>39.52</v>
      </c>
      <c r="L29" s="35">
        <f>(K29*J25)/K28-J25</f>
        <v>16.792160907684547</v>
      </c>
      <c r="M29" s="55"/>
    </row>
    <row r="30" spans="1:13" s="1" customFormat="1" ht="12.75">
      <c r="A30" s="16">
        <v>3</v>
      </c>
      <c r="B30" s="60">
        <v>39</v>
      </c>
      <c r="C30" s="49" t="s">
        <v>82</v>
      </c>
      <c r="D30" s="49"/>
      <c r="E30" s="49"/>
      <c r="F30" s="56">
        <v>1996</v>
      </c>
      <c r="G30" s="56">
        <v>1</v>
      </c>
      <c r="H30" s="49" t="s">
        <v>73</v>
      </c>
      <c r="I30" s="26">
        <v>39.73</v>
      </c>
      <c r="J30"/>
      <c r="K30" s="26">
        <f t="shared" si="0"/>
        <v>39.73</v>
      </c>
      <c r="L30" s="35">
        <f>(K30*J25)/K28-J25</f>
        <v>21.55750386797297</v>
      </c>
      <c r="M30" s="55"/>
    </row>
    <row r="31" spans="1:13" s="1" customFormat="1" ht="12.75">
      <c r="A31" s="16">
        <v>4</v>
      </c>
      <c r="B31" s="60">
        <v>51</v>
      </c>
      <c r="C31" s="49" t="s">
        <v>87</v>
      </c>
      <c r="D31" s="49"/>
      <c r="E31" s="49"/>
      <c r="F31" s="56">
        <v>1995</v>
      </c>
      <c r="G31" s="56">
        <v>2</v>
      </c>
      <c r="H31" s="49" t="s">
        <v>150</v>
      </c>
      <c r="I31" s="26">
        <v>39.74</v>
      </c>
      <c r="J31"/>
      <c r="K31" s="26">
        <f t="shared" si="0"/>
        <v>39.74</v>
      </c>
      <c r="L31" s="35">
        <f>(K31*J25)/K28-J25</f>
        <v>21.784424961320383</v>
      </c>
      <c r="M31" s="55">
        <v>1</v>
      </c>
    </row>
    <row r="32" spans="1:13" s="1" customFormat="1" ht="12.75">
      <c r="A32" s="16">
        <v>5</v>
      </c>
      <c r="B32" s="61">
        <v>41</v>
      </c>
      <c r="C32" s="49" t="s">
        <v>78</v>
      </c>
      <c r="D32" s="49"/>
      <c r="E32" s="49"/>
      <c r="F32" s="56">
        <v>1995</v>
      </c>
      <c r="G32" s="56">
        <v>1</v>
      </c>
      <c r="H32" s="49" t="s">
        <v>193</v>
      </c>
      <c r="I32" s="26">
        <v>39.83</v>
      </c>
      <c r="J32"/>
      <c r="K32" s="26">
        <f t="shared" si="0"/>
        <v>39.83</v>
      </c>
      <c r="L32" s="35">
        <f>(K32*J25)/K28-J25</f>
        <v>23.82671480144404</v>
      </c>
      <c r="M32" s="55"/>
    </row>
    <row r="33" spans="1:13" s="1" customFormat="1" ht="12.75">
      <c r="A33" s="16">
        <v>6</v>
      </c>
      <c r="B33" s="61">
        <v>50</v>
      </c>
      <c r="C33" s="49" t="s">
        <v>83</v>
      </c>
      <c r="D33" s="49"/>
      <c r="E33" s="49"/>
      <c r="F33" s="56">
        <v>1996</v>
      </c>
      <c r="G33" s="56">
        <v>1</v>
      </c>
      <c r="H33" s="49" t="s">
        <v>73</v>
      </c>
      <c r="I33" s="26">
        <v>39.84</v>
      </c>
      <c r="J33"/>
      <c r="K33" s="26">
        <f t="shared" si="0"/>
        <v>39.84</v>
      </c>
      <c r="L33" s="35">
        <f>(K33*J25)/K28-J25</f>
        <v>24.053635894791228</v>
      </c>
      <c r="M33" s="55"/>
    </row>
    <row r="34" spans="1:13" s="1" customFormat="1" ht="12.75">
      <c r="A34" s="16">
        <v>7</v>
      </c>
      <c r="B34" s="60">
        <v>46</v>
      </c>
      <c r="C34" s="49" t="s">
        <v>88</v>
      </c>
      <c r="D34" s="49"/>
      <c r="E34" s="49"/>
      <c r="F34" s="56">
        <v>1996</v>
      </c>
      <c r="G34" s="56">
        <v>1</v>
      </c>
      <c r="H34" s="49" t="s">
        <v>150</v>
      </c>
      <c r="I34" s="26">
        <v>40.03</v>
      </c>
      <c r="J34"/>
      <c r="K34" s="26">
        <f t="shared" si="0"/>
        <v>40.03</v>
      </c>
      <c r="L34" s="35">
        <f>(K34*J25)/K28-J25</f>
        <v>28.36513666838573</v>
      </c>
      <c r="M34" s="55"/>
    </row>
    <row r="35" spans="1:13" s="1" customFormat="1" ht="12.75">
      <c r="A35" s="16">
        <v>8</v>
      </c>
      <c r="B35" s="60">
        <v>64</v>
      </c>
      <c r="C35" s="49" t="s">
        <v>163</v>
      </c>
      <c r="D35" s="49"/>
      <c r="E35" s="49"/>
      <c r="F35" s="56">
        <v>1995</v>
      </c>
      <c r="G35" s="56">
        <v>1</v>
      </c>
      <c r="H35" s="49" t="s">
        <v>145</v>
      </c>
      <c r="I35" s="26">
        <v>40.06</v>
      </c>
      <c r="J35"/>
      <c r="K35" s="26">
        <f t="shared" si="0"/>
        <v>40.06</v>
      </c>
      <c r="L35" s="35">
        <f>(K35*J25)/K28-J25</f>
        <v>29.045899948427063</v>
      </c>
      <c r="M35" s="55"/>
    </row>
    <row r="36" spans="1:13" s="1" customFormat="1" ht="12.75">
      <c r="A36" s="16">
        <v>9</v>
      </c>
      <c r="B36" s="60">
        <v>52</v>
      </c>
      <c r="C36" s="49" t="s">
        <v>165</v>
      </c>
      <c r="D36" s="49"/>
      <c r="E36" s="49"/>
      <c r="F36" s="56">
        <v>1996</v>
      </c>
      <c r="G36" s="56">
        <v>1</v>
      </c>
      <c r="H36" s="49" t="s">
        <v>145</v>
      </c>
      <c r="I36" s="26">
        <v>40.74</v>
      </c>
      <c r="J36"/>
      <c r="K36" s="26">
        <f t="shared" si="0"/>
        <v>40.74</v>
      </c>
      <c r="L36" s="35">
        <f>(K36*J25)/K28-J25</f>
        <v>44.476534296028944</v>
      </c>
      <c r="M36"/>
    </row>
    <row r="37" spans="1:13" s="1" customFormat="1" ht="12.75">
      <c r="A37" s="16">
        <v>10</v>
      </c>
      <c r="B37" s="61">
        <v>60</v>
      </c>
      <c r="C37" s="49" t="s">
        <v>162</v>
      </c>
      <c r="D37" s="49"/>
      <c r="E37" s="49"/>
      <c r="F37" s="56">
        <v>1996</v>
      </c>
      <c r="G37" s="56">
        <v>1</v>
      </c>
      <c r="H37" s="49" t="s">
        <v>145</v>
      </c>
      <c r="I37" s="26">
        <v>41.17</v>
      </c>
      <c r="J37"/>
      <c r="K37" s="26">
        <f t="shared" si="0"/>
        <v>41.17</v>
      </c>
      <c r="L37" s="35">
        <f>(K37*J25)/K28-J25</f>
        <v>54.23414130995354</v>
      </c>
      <c r="M37"/>
    </row>
    <row r="38" spans="1:13" s="1" customFormat="1" ht="12.75">
      <c r="A38" s="16">
        <v>11</v>
      </c>
      <c r="B38" s="60">
        <v>45</v>
      </c>
      <c r="C38" s="49" t="s">
        <v>107</v>
      </c>
      <c r="D38" s="49"/>
      <c r="E38" s="49"/>
      <c r="F38" s="56">
        <v>1995</v>
      </c>
      <c r="G38" s="56">
        <v>2</v>
      </c>
      <c r="H38" s="49" t="s">
        <v>67</v>
      </c>
      <c r="I38" s="26">
        <v>41.52</v>
      </c>
      <c r="J38"/>
      <c r="K38" s="26">
        <f t="shared" si="0"/>
        <v>41.52</v>
      </c>
      <c r="L38" s="35">
        <f>(K38*J25)/K28-J25</f>
        <v>62.17637957710167</v>
      </c>
      <c r="M38"/>
    </row>
    <row r="39" spans="1:13" s="1" customFormat="1" ht="12.75">
      <c r="A39" s="16">
        <v>12</v>
      </c>
      <c r="B39" s="61">
        <v>57</v>
      </c>
      <c r="C39" s="49" t="s">
        <v>161</v>
      </c>
      <c r="D39" s="49"/>
      <c r="E39" s="49"/>
      <c r="F39" s="56">
        <v>1996</v>
      </c>
      <c r="G39" s="56">
        <v>1</v>
      </c>
      <c r="H39" s="49" t="s">
        <v>145</v>
      </c>
      <c r="I39" s="26">
        <v>41.62</v>
      </c>
      <c r="J39"/>
      <c r="K39" s="26">
        <f t="shared" si="0"/>
        <v>41.62</v>
      </c>
      <c r="L39" s="35">
        <f>(K39*J25)/K28-J25</f>
        <v>64.4455905105724</v>
      </c>
      <c r="M39" s="55"/>
    </row>
    <row r="40" spans="1:13" s="1" customFormat="1" ht="12.75">
      <c r="A40" s="16">
        <v>13</v>
      </c>
      <c r="B40" s="16">
        <v>37</v>
      </c>
      <c r="C40" s="49" t="s">
        <v>194</v>
      </c>
      <c r="F40" s="16">
        <v>1995</v>
      </c>
      <c r="G40" s="16">
        <v>3</v>
      </c>
      <c r="H40" s="1" t="s">
        <v>195</v>
      </c>
      <c r="I40" s="26">
        <v>41.77</v>
      </c>
      <c r="J40"/>
      <c r="K40" s="26">
        <f t="shared" si="0"/>
        <v>41.77</v>
      </c>
      <c r="L40" s="35">
        <f>(K40*J25)/K28-J25</f>
        <v>67.84940691077884</v>
      </c>
      <c r="M40" s="55">
        <v>2</v>
      </c>
    </row>
    <row r="41" spans="1:13" s="1" customFormat="1" ht="12.75">
      <c r="A41" s="16">
        <v>14</v>
      </c>
      <c r="B41" s="61">
        <v>56</v>
      </c>
      <c r="C41" s="49" t="s">
        <v>108</v>
      </c>
      <c r="D41" s="49"/>
      <c r="E41" s="49"/>
      <c r="F41" s="56">
        <v>1995</v>
      </c>
      <c r="G41" s="56">
        <v>2</v>
      </c>
      <c r="H41" s="49" t="s">
        <v>73</v>
      </c>
      <c r="I41" s="26">
        <v>42.29</v>
      </c>
      <c r="J41"/>
      <c r="K41" s="26">
        <f t="shared" si="0"/>
        <v>42.29</v>
      </c>
      <c r="L41" s="35">
        <f>(K41*J25)/K28-J25</f>
        <v>79.6493037648271</v>
      </c>
      <c r="M41" s="55"/>
    </row>
    <row r="42" spans="1:13" s="1" customFormat="1" ht="12.75">
      <c r="A42" s="16">
        <v>15</v>
      </c>
      <c r="B42" s="61">
        <v>62</v>
      </c>
      <c r="C42" s="49" t="s">
        <v>159</v>
      </c>
      <c r="D42" s="49"/>
      <c r="E42" s="49"/>
      <c r="F42" s="56">
        <v>1996</v>
      </c>
      <c r="G42" s="56">
        <v>1</v>
      </c>
      <c r="H42" s="49" t="s">
        <v>145</v>
      </c>
      <c r="I42" s="26">
        <v>45.39</v>
      </c>
      <c r="J42"/>
      <c r="K42" s="26">
        <f t="shared" si="0"/>
        <v>45.39</v>
      </c>
      <c r="L42" s="35">
        <f>(K42*J25)/K28-J25</f>
        <v>149.99484270242374</v>
      </c>
      <c r="M42" s="55"/>
    </row>
    <row r="43" spans="1:13" s="1" customFormat="1" ht="12.75">
      <c r="A43" s="16">
        <v>16</v>
      </c>
      <c r="B43" s="60">
        <v>61</v>
      </c>
      <c r="C43" s="49" t="s">
        <v>114</v>
      </c>
      <c r="D43" s="49"/>
      <c r="E43" s="49"/>
      <c r="F43" s="56">
        <v>1996</v>
      </c>
      <c r="G43" s="56">
        <v>2</v>
      </c>
      <c r="H43" s="49" t="s">
        <v>73</v>
      </c>
      <c r="I43" s="26">
        <v>45.96</v>
      </c>
      <c r="J43"/>
      <c r="K43" s="26">
        <f t="shared" si="0"/>
        <v>45.96</v>
      </c>
      <c r="L43" s="35">
        <f>(K43*J25)/K28-J25</f>
        <v>162.92934502320782</v>
      </c>
      <c r="M43" s="55"/>
    </row>
    <row r="44" spans="1:13" s="1" customFormat="1" ht="12.75">
      <c r="A44" s="16">
        <v>17</v>
      </c>
      <c r="B44" s="60">
        <v>42</v>
      </c>
      <c r="C44" s="49" t="s">
        <v>191</v>
      </c>
      <c r="D44" s="49"/>
      <c r="E44" s="49"/>
      <c r="F44" s="56">
        <v>1996</v>
      </c>
      <c r="G44" s="56" t="s">
        <v>72</v>
      </c>
      <c r="H44" s="49" t="s">
        <v>129</v>
      </c>
      <c r="I44" s="26">
        <v>46</v>
      </c>
      <c r="J44"/>
      <c r="K44" s="26">
        <f t="shared" si="0"/>
        <v>46</v>
      </c>
      <c r="L44" s="35">
        <f>(K44*J25)/K28-J25</f>
        <v>163.8370293965961</v>
      </c>
      <c r="M44" s="55">
        <v>3</v>
      </c>
    </row>
    <row r="45" spans="1:13" s="1" customFormat="1" ht="12.75">
      <c r="A45" s="16">
        <v>18</v>
      </c>
      <c r="B45" s="60">
        <v>49</v>
      </c>
      <c r="C45" s="49" t="s">
        <v>95</v>
      </c>
      <c r="D45" s="49"/>
      <c r="E45" s="49"/>
      <c r="F45" s="56">
        <v>1996</v>
      </c>
      <c r="G45" s="56">
        <v>2</v>
      </c>
      <c r="H45" s="49" t="s">
        <v>90</v>
      </c>
      <c r="I45" s="26">
        <v>46.08</v>
      </c>
      <c r="J45"/>
      <c r="K45" s="26">
        <f t="shared" si="0"/>
        <v>46.08</v>
      </c>
      <c r="L45" s="35">
        <f>(K45*J25)/K28-J25</f>
        <v>165.65239814337292</v>
      </c>
      <c r="M45" s="55"/>
    </row>
    <row r="46" spans="1:13" s="1" customFormat="1" ht="12.75">
      <c r="A46" s="16">
        <v>19</v>
      </c>
      <c r="B46" s="61">
        <v>58</v>
      </c>
      <c r="C46" s="49" t="s">
        <v>167</v>
      </c>
      <c r="D46" s="49"/>
      <c r="E46" s="49"/>
      <c r="F46" s="56">
        <v>1996</v>
      </c>
      <c r="G46" s="56" t="s">
        <v>123</v>
      </c>
      <c r="H46" s="49" t="s">
        <v>90</v>
      </c>
      <c r="I46" s="26">
        <v>53.54</v>
      </c>
      <c r="J46"/>
      <c r="K46" s="26">
        <f t="shared" si="0"/>
        <v>53.54</v>
      </c>
      <c r="L46" s="35">
        <f>(K46*J25)/K28-J25</f>
        <v>334.935533780299</v>
      </c>
      <c r="M46" s="55"/>
    </row>
    <row r="47" spans="1:13" s="1" customFormat="1" ht="12.75">
      <c r="A47" s="16">
        <v>20</v>
      </c>
      <c r="B47" s="61">
        <v>43</v>
      </c>
      <c r="C47" s="49" t="s">
        <v>120</v>
      </c>
      <c r="D47" s="49"/>
      <c r="E47" s="49"/>
      <c r="F47" s="56">
        <v>1996</v>
      </c>
      <c r="G47" s="56" t="s">
        <v>124</v>
      </c>
      <c r="H47" s="49" t="s">
        <v>98</v>
      </c>
      <c r="I47" s="26">
        <v>55.54</v>
      </c>
      <c r="J47"/>
      <c r="K47" s="26">
        <f t="shared" si="0"/>
        <v>55.54</v>
      </c>
      <c r="L47" s="35">
        <f>(K47*J25)/K28-J25</f>
        <v>380.31975244971613</v>
      </c>
      <c r="M47" s="55"/>
    </row>
    <row r="48" spans="1:13" s="1" customFormat="1" ht="12.75">
      <c r="A48" s="16">
        <v>21</v>
      </c>
      <c r="B48" s="60">
        <v>63</v>
      </c>
      <c r="C48" s="49" t="s">
        <v>168</v>
      </c>
      <c r="D48" s="49"/>
      <c r="E48" s="49"/>
      <c r="F48" s="56">
        <v>1995</v>
      </c>
      <c r="G48" s="56" t="s">
        <v>123</v>
      </c>
      <c r="H48" s="49" t="s">
        <v>90</v>
      </c>
      <c r="I48" s="26">
        <v>55.98</v>
      </c>
      <c r="J48"/>
      <c r="K48" s="26">
        <f t="shared" si="0"/>
        <v>55.98</v>
      </c>
      <c r="L48" s="35">
        <f>(K48*J25)/K28-J25</f>
        <v>390.30428055698803</v>
      </c>
      <c r="M48" s="55"/>
    </row>
    <row r="49" spans="1:13" s="1" customFormat="1" ht="12.75">
      <c r="A49" s="16">
        <v>22</v>
      </c>
      <c r="B49" s="60">
        <v>65</v>
      </c>
      <c r="C49" s="49" t="s">
        <v>80</v>
      </c>
      <c r="D49" s="49"/>
      <c r="E49" s="49"/>
      <c r="F49" s="56">
        <v>1996</v>
      </c>
      <c r="G49" s="56">
        <v>2</v>
      </c>
      <c r="H49" s="49" t="s">
        <v>73</v>
      </c>
      <c r="I49" s="26">
        <v>58.66</v>
      </c>
      <c r="J49"/>
      <c r="K49" s="26">
        <f t="shared" si="0"/>
        <v>58.66</v>
      </c>
      <c r="L49" s="35">
        <f>(K49*J25)/K28-J25</f>
        <v>451.11913357400704</v>
      </c>
      <c r="M49" s="55"/>
    </row>
    <row r="50" spans="1:13" s="1" customFormat="1" ht="12.75">
      <c r="A50" s="16"/>
      <c r="B50" s="16"/>
      <c r="C50" s="49"/>
      <c r="F50" s="16"/>
      <c r="G50" s="16"/>
      <c r="I50" s="26"/>
      <c r="J50"/>
      <c r="K50" s="26"/>
      <c r="L50" s="35"/>
      <c r="M50"/>
    </row>
    <row r="51" spans="1:13" s="1" customFormat="1" ht="12.75">
      <c r="A51" s="16"/>
      <c r="B51" s="16"/>
      <c r="C51" s="21" t="s">
        <v>112</v>
      </c>
      <c r="F51" s="16"/>
      <c r="G51" s="16"/>
      <c r="H51" s="21"/>
      <c r="I51" s="26"/>
      <c r="J51"/>
      <c r="K51" s="26"/>
      <c r="L51" s="35"/>
      <c r="M51"/>
    </row>
    <row r="52" spans="1:13" s="1" customFormat="1" ht="12.75">
      <c r="A52" s="16"/>
      <c r="B52" s="60">
        <v>40</v>
      </c>
      <c r="C52" s="49" t="s">
        <v>164</v>
      </c>
      <c r="D52" s="49"/>
      <c r="E52" s="49"/>
      <c r="F52" s="56">
        <v>1996</v>
      </c>
      <c r="G52" s="56">
        <v>1</v>
      </c>
      <c r="H52" s="49" t="s">
        <v>145</v>
      </c>
      <c r="I52" s="26"/>
      <c r="J52"/>
      <c r="K52" s="26"/>
      <c r="L52" s="35"/>
      <c r="M52"/>
    </row>
    <row r="53" spans="1:13" s="1" customFormat="1" ht="12.75">
      <c r="A53" s="16"/>
      <c r="B53" s="60">
        <v>44</v>
      </c>
      <c r="C53" s="49" t="s">
        <v>94</v>
      </c>
      <c r="D53" s="49"/>
      <c r="E53" s="49"/>
      <c r="F53" s="56">
        <v>1996</v>
      </c>
      <c r="G53" s="56">
        <v>2</v>
      </c>
      <c r="H53" s="49" t="s">
        <v>90</v>
      </c>
      <c r="I53" s="26"/>
      <c r="J53"/>
      <c r="K53" s="26"/>
      <c r="L53" s="35"/>
      <c r="M53"/>
    </row>
    <row r="54" spans="1:13" s="1" customFormat="1" ht="12.75">
      <c r="A54" s="16"/>
      <c r="B54" s="61">
        <v>53</v>
      </c>
      <c r="C54" s="49" t="s">
        <v>100</v>
      </c>
      <c r="D54" s="49"/>
      <c r="E54" s="49"/>
      <c r="F54" s="56">
        <v>1996</v>
      </c>
      <c r="G54" s="56">
        <v>1</v>
      </c>
      <c r="H54" s="49" t="s">
        <v>73</v>
      </c>
      <c r="I54" s="26"/>
      <c r="J54"/>
      <c r="K54" s="26"/>
      <c r="L54" s="35"/>
      <c r="M54"/>
    </row>
    <row r="55" spans="1:13" s="1" customFormat="1" ht="12.75">
      <c r="A55" s="16"/>
      <c r="B55" s="61">
        <v>54</v>
      </c>
      <c r="C55" s="49" t="s">
        <v>160</v>
      </c>
      <c r="D55" s="49"/>
      <c r="E55" s="49"/>
      <c r="F55" s="56">
        <v>1995</v>
      </c>
      <c r="G55" s="56">
        <v>1</v>
      </c>
      <c r="H55" s="49" t="s">
        <v>145</v>
      </c>
      <c r="I55" s="26"/>
      <c r="J55"/>
      <c r="K55" s="26"/>
      <c r="L55" s="35"/>
      <c r="M55"/>
    </row>
    <row r="56" spans="1:13" s="1" customFormat="1" ht="12.75">
      <c r="A56" s="16"/>
      <c r="B56" s="16"/>
      <c r="C56" s="21"/>
      <c r="F56" s="16"/>
      <c r="G56" s="16"/>
      <c r="H56" s="21"/>
      <c r="I56" s="26"/>
      <c r="J56"/>
      <c r="K56" s="26"/>
      <c r="L56" s="35"/>
      <c r="M56"/>
    </row>
    <row r="57" spans="1:13" s="1" customFormat="1" ht="12.75">
      <c r="A57" s="16"/>
      <c r="B57" s="16"/>
      <c r="C57" s="21" t="s">
        <v>111</v>
      </c>
      <c r="F57" s="16"/>
      <c r="G57" s="16"/>
      <c r="H57" s="21"/>
      <c r="I57" s="26"/>
      <c r="J57"/>
      <c r="K57" s="26"/>
      <c r="L57" s="35"/>
      <c r="M57"/>
    </row>
    <row r="58" spans="1:13" s="1" customFormat="1" ht="12.75">
      <c r="A58" s="16"/>
      <c r="B58" s="61">
        <v>47</v>
      </c>
      <c r="C58" s="49" t="s">
        <v>102</v>
      </c>
      <c r="D58" s="49"/>
      <c r="E58" s="49"/>
      <c r="F58" s="56">
        <v>1995</v>
      </c>
      <c r="G58" s="56">
        <v>3</v>
      </c>
      <c r="H58" s="49" t="s">
        <v>98</v>
      </c>
      <c r="I58" s="26"/>
      <c r="J58"/>
      <c r="K58" s="26"/>
      <c r="L58" s="35"/>
      <c r="M58"/>
    </row>
    <row r="59" spans="1:13" s="1" customFormat="1" ht="12.75">
      <c r="A59" s="16"/>
      <c r="B59" s="60">
        <v>55</v>
      </c>
      <c r="C59" s="49" t="s">
        <v>186</v>
      </c>
      <c r="D59" s="49"/>
      <c r="E59" s="49"/>
      <c r="F59" s="56">
        <v>1996</v>
      </c>
      <c r="G59" s="56" t="s">
        <v>72</v>
      </c>
      <c r="H59" s="49" t="s">
        <v>73</v>
      </c>
      <c r="I59" s="26"/>
      <c r="J59"/>
      <c r="K59" s="26"/>
      <c r="L59" s="35"/>
      <c r="M59"/>
    </row>
    <row r="60" spans="1:13" s="1" customFormat="1" ht="12.75">
      <c r="A60" s="16"/>
      <c r="B60" s="60">
        <v>59</v>
      </c>
      <c r="C60" s="49" t="s">
        <v>166</v>
      </c>
      <c r="D60" s="49"/>
      <c r="E60" s="49"/>
      <c r="F60" s="56">
        <v>1996</v>
      </c>
      <c r="G60" s="56" t="s">
        <v>124</v>
      </c>
      <c r="H60" s="49" t="s">
        <v>98</v>
      </c>
      <c r="I60" s="26"/>
      <c r="J60"/>
      <c r="K60" s="26"/>
      <c r="L60" s="35"/>
      <c r="M60"/>
    </row>
    <row r="61" spans="1:13" s="1" customFormat="1" ht="12.75">
      <c r="A61" s="16"/>
      <c r="B61" s="16"/>
      <c r="C61" s="21"/>
      <c r="F61" s="16"/>
      <c r="G61" s="16"/>
      <c r="H61" s="21"/>
      <c r="I61" s="26"/>
      <c r="J61"/>
      <c r="K61" s="26"/>
      <c r="L61" s="35"/>
      <c r="M61"/>
    </row>
    <row r="62" spans="1:13" s="1" customFormat="1" ht="12.75">
      <c r="A62" s="16"/>
      <c r="B62" s="16"/>
      <c r="C62" s="21" t="s">
        <v>113</v>
      </c>
      <c r="F62" s="16"/>
      <c r="G62" s="16" t="s">
        <v>52</v>
      </c>
      <c r="H62" s="21"/>
      <c r="I62" s="26" t="s">
        <v>105</v>
      </c>
      <c r="J62"/>
      <c r="K62" s="26"/>
      <c r="L62" s="65" t="s">
        <v>106</v>
      </c>
      <c r="M62"/>
    </row>
    <row r="63" spans="1:13" s="1" customFormat="1" ht="12.75">
      <c r="A63" s="16"/>
      <c r="B63" s="16"/>
      <c r="C63" s="21"/>
      <c r="F63" s="16"/>
      <c r="G63" s="16"/>
      <c r="H63" s="21"/>
      <c r="I63" s="26"/>
      <c r="J63"/>
      <c r="K63" s="26"/>
      <c r="L63" s="35"/>
      <c r="M63"/>
    </row>
    <row r="64" spans="1:13" s="1" customFormat="1" ht="12.75">
      <c r="A64" s="16"/>
      <c r="B64" s="16"/>
      <c r="C64" s="21"/>
      <c r="F64" s="16"/>
      <c r="G64" s="16"/>
      <c r="H64" s="21"/>
      <c r="I64" s="26"/>
      <c r="J64"/>
      <c r="K64" s="26"/>
      <c r="L64" s="35"/>
      <c r="M64"/>
    </row>
    <row r="65" spans="1:13" s="1" customFormat="1" ht="12.75">
      <c r="A65" s="16"/>
      <c r="B65" s="16"/>
      <c r="C65" s="21"/>
      <c r="F65" s="16"/>
      <c r="G65" s="16"/>
      <c r="H65" s="21"/>
      <c r="I65" s="26"/>
      <c r="J65"/>
      <c r="K65" s="26"/>
      <c r="L65" s="35"/>
      <c r="M65"/>
    </row>
    <row r="66" spans="1:15" s="1" customFormat="1" ht="12.75">
      <c r="A66" s="16"/>
      <c r="B66" s="16"/>
      <c r="C66" s="21"/>
      <c r="F66" s="16"/>
      <c r="G66" s="16"/>
      <c r="H66" s="21"/>
      <c r="I66" s="26"/>
      <c r="J66" s="26"/>
      <c r="K66" s="26"/>
      <c r="L66" s="16"/>
      <c r="M66"/>
      <c r="N66"/>
      <c r="O66"/>
    </row>
    <row r="67" spans="1:15" s="1" customFormat="1" ht="12.75">
      <c r="A67" s="16"/>
      <c r="B67" s="16"/>
      <c r="C67" s="21"/>
      <c r="F67" s="16"/>
      <c r="G67" s="16"/>
      <c r="H67" s="21"/>
      <c r="I67" s="26"/>
      <c r="J67" s="26"/>
      <c r="K67" s="26"/>
      <c r="L67" s="16"/>
      <c r="M67"/>
      <c r="N67"/>
      <c r="O67"/>
    </row>
    <row r="68" spans="1:15" s="1" customFormat="1" ht="12.75">
      <c r="A68" s="16"/>
      <c r="B68" s="16"/>
      <c r="C68" s="21"/>
      <c r="F68" s="16"/>
      <c r="G68" s="16"/>
      <c r="H68" s="21"/>
      <c r="I68" s="26"/>
      <c r="J68" s="26"/>
      <c r="K68" s="26"/>
      <c r="L68" s="16"/>
      <c r="M68"/>
      <c r="N68"/>
      <c r="O68"/>
    </row>
    <row r="69" spans="1:15" s="1" customFormat="1" ht="12.75">
      <c r="A69" s="16"/>
      <c r="B69" s="16"/>
      <c r="C69" s="21"/>
      <c r="F69" s="16"/>
      <c r="G69" s="16"/>
      <c r="H69" s="21"/>
      <c r="I69" s="26"/>
      <c r="J69" s="26"/>
      <c r="K69" s="26"/>
      <c r="L69" s="16"/>
      <c r="M69"/>
      <c r="N69"/>
      <c r="O69"/>
    </row>
    <row r="70" spans="1:15" s="1" customFormat="1" ht="12.75">
      <c r="A70" s="16"/>
      <c r="B70" s="16"/>
      <c r="C70" s="21"/>
      <c r="F70" s="16"/>
      <c r="G70" s="16"/>
      <c r="H70" s="21"/>
      <c r="I70" s="26"/>
      <c r="J70" s="26"/>
      <c r="K70" s="26"/>
      <c r="L70" s="16"/>
      <c r="M70"/>
      <c r="N70"/>
      <c r="O70"/>
    </row>
    <row r="71" spans="1:15" s="1" customFormat="1" ht="12.75">
      <c r="A71" s="16"/>
      <c r="B71" s="16"/>
      <c r="C71" s="21"/>
      <c r="F71" s="16"/>
      <c r="G71" s="16"/>
      <c r="H71" s="21"/>
      <c r="I71" s="26"/>
      <c r="J71" s="26"/>
      <c r="K71" s="26"/>
      <c r="L71" s="16"/>
      <c r="M71"/>
      <c r="N71"/>
      <c r="O71"/>
    </row>
    <row r="72" spans="1:15" s="1" customFormat="1" ht="12.75">
      <c r="A72" s="16"/>
      <c r="B72" s="16"/>
      <c r="C72" s="21"/>
      <c r="F72" s="16"/>
      <c r="G72" s="16"/>
      <c r="H72" s="21"/>
      <c r="I72" s="26"/>
      <c r="J72" s="26"/>
      <c r="K72" s="26"/>
      <c r="L72" s="16"/>
      <c r="M72"/>
      <c r="N72"/>
      <c r="O72"/>
    </row>
    <row r="73" spans="1:16" s="1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s="1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s="1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s="1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s="1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s="1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s="1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s="1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s="1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s="1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s="1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s="1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s="1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s="1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s="1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s="1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s="1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s="1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s="1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s="1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s="1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s="1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s="1" customFormat="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s="1" customFormat="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s="1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s="1" customFormat="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s="1" customFormat="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s="1" customFormat="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s="1" customFormat="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s="1" customFormat="1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s="1" customFormat="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s="1" customFormat="1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s="1" customFormat="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s="1" customFormat="1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s="1" customFormat="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s="1" customFormat="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s="1" customFormat="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s="1" customFormat="1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s="1" customFormat="1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ht="14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ht="14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ht="14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ht="14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ht="14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ht="14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ht="14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ht="14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ht="14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ht="14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ht="14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ht="14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ht="14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ht="14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ht="14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ht="14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ht="14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ht="14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ht="14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ht="14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4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ht="14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ht="14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ht="14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ht="14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4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4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ht="14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ht="14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ht="14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4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ht="14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ht="14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ht="14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ht="14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4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4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4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4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4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4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4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4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4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4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4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4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4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ht="14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ht="14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ht="14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ht="14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ht="14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ht="14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ht="14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ht="14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ht="14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ht="14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ht="14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ht="14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ht="14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 ht="14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1:16" ht="14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1:16" ht="14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 ht="14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1:16" ht="14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1:16" ht="14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1:16" ht="14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1:16" ht="14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1:16" ht="14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1:16" ht="14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1:16" ht="14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6" ht="14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6" ht="14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ht="14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6" ht="14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6" ht="14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6" ht="14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1:16" ht="14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1:16" ht="14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1:16" ht="14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1:16" ht="14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1:16" ht="14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1:16" ht="14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1:16" ht="14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1:16" ht="14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1:16" ht="14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1:16" ht="14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1:16" ht="14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1:16" ht="14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1:16" ht="14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1:16" ht="14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1:16" ht="14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1:16" ht="14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1:16" ht="14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1:16" ht="14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1:16" ht="14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1:16" ht="14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1:16" ht="14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1:16" ht="14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1:16" ht="14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ht="14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ht="14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ht="14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ht="14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6" ht="14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1:16" ht="14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1:16" ht="14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1:16" ht="14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1:16" ht="14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1:16" ht="14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1:16" ht="14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1:16" ht="14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1:16" ht="14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1:16" ht="14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1:16" ht="14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1:16" ht="14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1:16" ht="14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1:16" ht="14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1:16" ht="14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1:16" ht="14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1:16" ht="14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1:16" ht="14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1:16" ht="14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1:16" ht="14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1:16" ht="14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1:16" ht="14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1:16" ht="14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1:16" ht="14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1:16" ht="14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1:16" ht="14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1:16" ht="14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1:16" ht="14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1:16" ht="14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</row>
    <row r="249" spans="1:16" ht="14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</row>
    <row r="250" spans="1:16" ht="14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</row>
    <row r="251" spans="1:16" ht="14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</row>
    <row r="252" spans="1:16" ht="14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</row>
    <row r="253" spans="1:16" ht="14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</row>
    <row r="254" spans="1:16" ht="14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</row>
    <row r="255" spans="1:16" ht="14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1:16" ht="14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1:16" ht="14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1:16" ht="14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1:16" ht="14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</row>
    <row r="260" spans="1:16" ht="14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</row>
    <row r="261" spans="1:16" ht="14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1:16" ht="14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  <row r="263" spans="1:16" ht="14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</row>
    <row r="264" spans="1:16" ht="14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</row>
    <row r="265" spans="1:16" ht="14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</row>
    <row r="266" spans="1:16" ht="14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1:16" ht="14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1:16" ht="14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</row>
    <row r="269" spans="1:16" ht="14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</row>
    <row r="270" spans="1:16" ht="14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</row>
    <row r="271" spans="1:16" ht="14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</row>
    <row r="272" spans="1:16" ht="14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</row>
    <row r="273" spans="1:16" ht="14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</row>
    <row r="274" spans="1:16" ht="14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</row>
    <row r="275" spans="1:16" ht="14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</row>
    <row r="276" spans="1:16" ht="14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</row>
    <row r="277" spans="1:16" ht="14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</row>
    <row r="278" spans="1:16" ht="14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</row>
    <row r="279" spans="1:16" ht="14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</row>
    <row r="280" spans="1:16" ht="14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</row>
    <row r="281" spans="1:16" ht="14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</row>
    <row r="282" spans="1:16" ht="14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</row>
    <row r="283" spans="1:16" ht="14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</row>
    <row r="284" spans="1:16" ht="14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</row>
    <row r="285" spans="1:16" ht="14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</row>
    <row r="286" spans="1:16" ht="14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</row>
    <row r="287" spans="1:16" ht="14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</row>
    <row r="288" spans="1:16" ht="14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</row>
    <row r="289" spans="1:16" ht="14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</row>
    <row r="290" spans="1:16" ht="14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</row>
    <row r="291" spans="1:16" ht="14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</row>
    <row r="292" spans="1:16" ht="14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</row>
    <row r="293" spans="1:16" ht="14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</row>
    <row r="294" spans="1:16" ht="14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</row>
    <row r="295" spans="1:16" ht="14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</row>
    <row r="296" spans="1:16" ht="14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</row>
    <row r="297" spans="1:16" ht="14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1:16" ht="14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1:16" ht="14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</row>
    <row r="300" spans="1:16" ht="14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</row>
    <row r="301" spans="1:16" ht="14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</row>
    <row r="302" spans="1:16" ht="14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</row>
    <row r="303" spans="1:16" ht="14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</row>
    <row r="304" spans="1:16" ht="14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</row>
    <row r="305" spans="1:16" ht="14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1:16" ht="14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07" spans="1:16" ht="14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</row>
    <row r="308" spans="1:16" ht="14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09" spans="1:16" ht="14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</row>
    <row r="310" spans="1:16" ht="14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</row>
    <row r="311" spans="1:16" ht="14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1:16" ht="14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</row>
    <row r="313" spans="1:16" ht="14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</row>
    <row r="314" spans="1:16" ht="14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1:16" ht="14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16" spans="1:16" ht="14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1:16" ht="14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1:16" ht="14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1:16" ht="14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1:16" ht="14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1:16" ht="14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1:16" ht="14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1:16" ht="14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1:16" ht="14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1:16" ht="14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1:16" ht="14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1:16" ht="14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16" ht="14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 ht="14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16" ht="14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1:16" ht="14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1:16" ht="14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 ht="14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 ht="14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 ht="14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ht="14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ht="14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ht="14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ht="14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ht="14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ht="14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ht="14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ht="14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ht="14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ht="14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ht="14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ht="14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ht="14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ht="14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ht="14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ht="14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ht="14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ht="14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ht="14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ht="14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ht="14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ht="14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ht="14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ht="14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ht="14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ht="14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ht="14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ht="14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ht="14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ht="14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ht="14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ht="14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ht="14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ht="14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ht="14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ht="14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ht="14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ht="14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ht="14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ht="14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ht="14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ht="14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ht="14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ht="14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ht="14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ht="14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ht="14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ht="14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ht="14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ht="14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ht="14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ht="14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ht="14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ht="14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ht="14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ht="14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ht="14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ht="14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ht="14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ht="14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ht="14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ht="14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ht="14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 ht="14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 ht="14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 ht="14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 ht="14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 ht="14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 ht="14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1:16" ht="14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1:16" ht="14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1:16" ht="14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1:16" ht="14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1:16" ht="14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1:16" ht="14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1:16" ht="14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1:16" ht="14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1:16" ht="14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1:16" ht="14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1:16" ht="14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1:16" ht="14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1:16" ht="14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1:16" ht="14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1:16" ht="14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1:16" ht="14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1:16" ht="14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1:16" ht="14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1:16" ht="14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1:16" ht="14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1:16" ht="14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1:16" ht="14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1:16" ht="14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1:16" ht="14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1:16" ht="14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1:16" ht="14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1:16" ht="14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1:16" ht="14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1:16" ht="14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1:16" ht="14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1:16" ht="14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1:16" ht="14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1:16" ht="14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1:16" ht="14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1:16" ht="14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1:16" ht="14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1:16" ht="14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1:16" ht="14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1:16" ht="14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1:16" ht="14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1:16" ht="14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1:16" ht="14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1:16" ht="14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1:16" ht="14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1:16" ht="14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1:16" ht="14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1:16" ht="14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1:16" ht="14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1:16" ht="14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1:16" ht="14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1:16" ht="14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1:16" ht="14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1:16" ht="14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1:16" ht="14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1:16" ht="14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1:16" ht="14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1:16" ht="14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1:16" ht="14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1:16" ht="14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1:16" ht="14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1:16" ht="14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1:16" ht="14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1:16" ht="14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1:16" ht="14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1:16" ht="14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1:16" ht="14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1:16" ht="14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1:16" ht="14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1:16" ht="14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1:16" ht="14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1:16" ht="14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1:16" ht="14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1:16" ht="14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1:16" ht="14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1:16" ht="14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1:16" ht="14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1:16" ht="14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1:16" ht="14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1:16" ht="14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1:16" ht="14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1:16" ht="14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1:16" ht="14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1:16" ht="14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1:16" ht="14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1:16" ht="14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1:16" ht="14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1:16" ht="14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1:16" ht="14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1:16" ht="14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1:16" ht="14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1:16" ht="14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1:16" ht="14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1:16" ht="14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1:16" ht="14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1:16" ht="14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1:16" ht="14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1:16" ht="14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1:16" ht="14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1:16" ht="14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1:16" ht="14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1:16" ht="14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1:16" ht="14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1:16" ht="14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1:16" ht="14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1:16" ht="14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1:16" ht="14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1:16" ht="14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1:16" ht="14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1:16" ht="14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1:16" ht="14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1:16" ht="14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1:16" ht="14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1:16" ht="14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1:16" ht="14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1:16" ht="14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1:16" ht="14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1:16" ht="14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1:16" ht="14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1:16" ht="14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1:16" ht="14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1:16" ht="14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1:16" ht="14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1:16" ht="14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1:16" ht="14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1:16" ht="14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1:16" ht="14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1:16" ht="14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1:16" ht="14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1:16" ht="14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1:16" ht="14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1:16" ht="14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1:16" ht="14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1:16" ht="14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  <row r="538" spans="1:16" ht="14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</row>
    <row r="539" spans="1:16" ht="14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1:16" ht="14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1:16" ht="14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1:16" ht="14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1:16" ht="14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</row>
    <row r="544" spans="1:16" ht="14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</row>
    <row r="545" spans="13:16" ht="14.25">
      <c r="M545"/>
      <c r="N545"/>
      <c r="O545"/>
      <c r="P545"/>
    </row>
    <row r="546" spans="13:16" ht="14.25">
      <c r="M546"/>
      <c r="N546"/>
      <c r="O546"/>
      <c r="P546"/>
    </row>
    <row r="547" spans="13:16" ht="14.25">
      <c r="M547"/>
      <c r="N547"/>
      <c r="O547"/>
      <c r="P547"/>
    </row>
    <row r="548" spans="13:16" ht="14.25">
      <c r="M548"/>
      <c r="N548"/>
      <c r="O548"/>
      <c r="P548"/>
    </row>
  </sheetData>
  <mergeCells count="2">
    <mergeCell ref="D7:H7"/>
    <mergeCell ref="H24:J24"/>
  </mergeCells>
  <printOptions/>
  <pageMargins left="0.44" right="0.1968503937007874" top="0.17" bottom="0.17" header="0.17" footer="0.17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551"/>
  <sheetViews>
    <sheetView workbookViewId="0" topLeftCell="A25">
      <selection activeCell="M41" sqref="M41"/>
    </sheetView>
  </sheetViews>
  <sheetFormatPr defaultColWidth="9.00390625" defaultRowHeight="12.75"/>
  <cols>
    <col min="1" max="1" width="7.125" style="2" customWidth="1"/>
    <col min="2" max="2" width="5.25390625" style="2" customWidth="1"/>
    <col min="3" max="3" width="10.375" style="2" customWidth="1"/>
    <col min="4" max="4" width="7.00390625" style="2" customWidth="1"/>
    <col min="5" max="5" width="2.125" style="2" customWidth="1"/>
    <col min="6" max="6" width="6.375" style="2" customWidth="1"/>
    <col min="7" max="7" width="6.875" style="2" customWidth="1"/>
    <col min="8" max="8" width="13.625" style="2" customWidth="1"/>
    <col min="9" max="9" width="7.875" style="2" customWidth="1"/>
    <col min="10" max="10" width="7.625" style="2" customWidth="1"/>
    <col min="11" max="11" width="7.00390625" style="2" customWidth="1"/>
    <col min="12" max="12" width="8.875" style="2" customWidth="1"/>
    <col min="13" max="13" width="7.125" style="2" customWidth="1"/>
    <col min="14" max="16384" width="9.125" style="2" customWidth="1"/>
  </cols>
  <sheetData>
    <row r="1" spans="3:12" ht="15">
      <c r="C1" s="17"/>
      <c r="D1" s="17"/>
      <c r="E1" s="17"/>
      <c r="F1" s="17"/>
      <c r="G1" s="18" t="s">
        <v>0</v>
      </c>
      <c r="H1" s="17"/>
      <c r="I1" s="17"/>
      <c r="J1" s="18"/>
      <c r="K1" s="18"/>
      <c r="L1" s="18"/>
    </row>
    <row r="2" spans="3:12" ht="4.5" customHeight="1">
      <c r="C2" s="17"/>
      <c r="D2" s="17"/>
      <c r="E2" s="17"/>
      <c r="F2" s="17"/>
      <c r="G2" s="17"/>
      <c r="H2" s="17"/>
      <c r="I2" s="17"/>
      <c r="J2" s="18"/>
      <c r="K2" s="18"/>
      <c r="L2" s="18"/>
    </row>
    <row r="3" spans="3:12" ht="18">
      <c r="C3" s="19"/>
      <c r="D3" s="19"/>
      <c r="E3" s="19"/>
      <c r="F3" s="19"/>
      <c r="G3" s="32" t="s">
        <v>27</v>
      </c>
      <c r="H3" s="19"/>
      <c r="I3" s="19"/>
      <c r="J3" s="20"/>
      <c r="K3" s="20"/>
      <c r="L3" s="20"/>
    </row>
    <row r="4" spans="3:12" ht="18">
      <c r="C4" s="19"/>
      <c r="D4" s="19"/>
      <c r="E4" s="19"/>
      <c r="F4" s="19"/>
      <c r="G4" s="32" t="s">
        <v>36</v>
      </c>
      <c r="H4" s="19"/>
      <c r="I4" s="19"/>
      <c r="J4" s="20"/>
      <c r="K4" s="20"/>
      <c r="L4" s="20"/>
    </row>
    <row r="5" spans="3:12" ht="18">
      <c r="C5" s="19"/>
      <c r="D5" s="19"/>
      <c r="E5" s="19"/>
      <c r="F5" s="19"/>
      <c r="G5" s="32" t="s">
        <v>49</v>
      </c>
      <c r="H5" s="19"/>
      <c r="I5" s="19"/>
      <c r="J5" s="20"/>
      <c r="K5" s="20"/>
      <c r="L5" s="20"/>
    </row>
    <row r="6" spans="3:12" ht="18">
      <c r="C6" s="19"/>
      <c r="D6" s="19"/>
      <c r="E6" s="19"/>
      <c r="F6" s="19"/>
      <c r="G6" s="32" t="s">
        <v>55</v>
      </c>
      <c r="H6" s="19"/>
      <c r="I6" s="19"/>
      <c r="J6" s="20"/>
      <c r="K6" s="20"/>
      <c r="L6" s="20"/>
    </row>
    <row r="7" spans="4:10" ht="14.25">
      <c r="D7" s="68" t="s">
        <v>138</v>
      </c>
      <c r="E7" s="68"/>
      <c r="F7" s="68"/>
      <c r="G7" s="68"/>
      <c r="H7" s="68"/>
      <c r="I7" s="68"/>
      <c r="J7" s="68"/>
    </row>
    <row r="8" spans="1:13" ht="12.75" customHeight="1">
      <c r="A8" s="2" t="s">
        <v>51</v>
      </c>
      <c r="K8" s="72" t="s">
        <v>65</v>
      </c>
      <c r="L8" s="72"/>
      <c r="M8" s="72"/>
    </row>
    <row r="9" spans="1:12" s="4" customFormat="1" ht="18">
      <c r="A9" s="31"/>
      <c r="B9" s="31"/>
      <c r="C9" s="31"/>
      <c r="D9" s="31"/>
      <c r="E9" s="31"/>
      <c r="F9" s="32" t="s">
        <v>11</v>
      </c>
      <c r="G9" s="31"/>
      <c r="H9" s="31"/>
      <c r="I9" s="31"/>
      <c r="J9" s="32"/>
      <c r="K9" s="31"/>
      <c r="L9" s="31"/>
    </row>
    <row r="10" ht="7.5" customHeight="1"/>
    <row r="11" spans="1:9" ht="14.25">
      <c r="A11" s="1"/>
      <c r="B11" s="1"/>
      <c r="C11" s="1"/>
      <c r="D11" s="21"/>
      <c r="E11" s="23" t="s">
        <v>61</v>
      </c>
      <c r="F11" s="3"/>
      <c r="G11" s="22" t="s">
        <v>204</v>
      </c>
      <c r="I11" s="33"/>
    </row>
    <row r="12" spans="1:11" ht="15">
      <c r="A12" s="5" t="s">
        <v>17</v>
      </c>
      <c r="B12" s="5"/>
      <c r="C12" s="5"/>
      <c r="D12" s="5"/>
      <c r="E12" s="6" t="s">
        <v>2</v>
      </c>
      <c r="F12" s="6"/>
      <c r="G12" s="6"/>
      <c r="H12" s="28" t="s">
        <v>6</v>
      </c>
      <c r="I12" s="28"/>
      <c r="J12" s="24"/>
      <c r="K12" s="24"/>
    </row>
    <row r="13" spans="1:30" ht="14.25">
      <c r="A13" s="2" t="s">
        <v>18</v>
      </c>
      <c r="B13" s="1"/>
      <c r="C13" s="1"/>
      <c r="D13" s="6" t="s">
        <v>60</v>
      </c>
      <c r="E13" s="5"/>
      <c r="F13" s="5"/>
      <c r="G13" s="5"/>
      <c r="H13" s="2" t="s">
        <v>10</v>
      </c>
      <c r="I13" s="6"/>
      <c r="J13" s="51" t="s">
        <v>53</v>
      </c>
      <c r="K13" s="1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ht="14.25">
      <c r="A14" s="2" t="s">
        <v>21</v>
      </c>
      <c r="B14" s="1"/>
      <c r="C14" s="1"/>
      <c r="D14" s="6" t="s">
        <v>232</v>
      </c>
      <c r="E14" s="5"/>
      <c r="F14" s="5"/>
      <c r="G14" s="5"/>
      <c r="H14" s="2" t="s">
        <v>7</v>
      </c>
      <c r="I14" s="30"/>
      <c r="K14" s="16">
        <v>745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ht="14.25">
      <c r="A15" s="2" t="s">
        <v>14</v>
      </c>
      <c r="B15" s="1"/>
      <c r="C15" s="1"/>
      <c r="D15" s="6" t="s">
        <v>52</v>
      </c>
      <c r="E15" s="5"/>
      <c r="F15" s="5"/>
      <c r="G15" s="5"/>
      <c r="H15" s="2" t="s">
        <v>8</v>
      </c>
      <c r="I15" s="30"/>
      <c r="K15" s="16">
        <v>590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ht="14.25">
      <c r="A16" s="2" t="s">
        <v>15</v>
      </c>
      <c r="B16" s="1"/>
      <c r="C16" s="1"/>
      <c r="D16" s="6" t="s">
        <v>57</v>
      </c>
      <c r="E16" s="5"/>
      <c r="F16" s="5"/>
      <c r="G16" s="5"/>
      <c r="H16" s="2" t="s">
        <v>9</v>
      </c>
      <c r="I16" s="30"/>
      <c r="K16" s="16">
        <v>155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ht="14.25">
      <c r="A17" s="2" t="s">
        <v>16</v>
      </c>
      <c r="B17" s="1"/>
      <c r="C17" s="1"/>
      <c r="D17" s="6" t="s">
        <v>206</v>
      </c>
      <c r="E17" s="5"/>
      <c r="F17" s="5"/>
      <c r="G17" s="5"/>
      <c r="H17" s="2" t="s">
        <v>58</v>
      </c>
      <c r="I17" s="6"/>
      <c r="K17" s="16">
        <v>680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ht="14.25">
      <c r="A18" s="2" t="s">
        <v>28</v>
      </c>
      <c r="B18" s="1"/>
      <c r="C18" s="1"/>
      <c r="D18" s="6" t="s">
        <v>29</v>
      </c>
      <c r="E18" s="5"/>
      <c r="F18" s="5"/>
      <c r="G18" s="5"/>
      <c r="H18" s="27" t="s">
        <v>30</v>
      </c>
      <c r="I18" s="6"/>
      <c r="J18" s="1"/>
      <c r="K18" s="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2:30" ht="14.25">
      <c r="B19" s="1"/>
      <c r="C19" s="1"/>
      <c r="D19" s="6" t="s">
        <v>206</v>
      </c>
      <c r="E19" s="5"/>
      <c r="F19" s="5"/>
      <c r="G19" s="5"/>
      <c r="H19" s="6" t="s">
        <v>232</v>
      </c>
      <c r="I19" s="6"/>
      <c r="J19" s="1"/>
      <c r="K19" s="1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ht="14.25">
      <c r="A20" s="2" t="s">
        <v>31</v>
      </c>
      <c r="B20" s="1"/>
      <c r="C20" s="1"/>
      <c r="D20" s="6"/>
      <c r="E20" s="5"/>
      <c r="F20" s="49">
        <v>21</v>
      </c>
      <c r="G20" s="5"/>
      <c r="H20" s="6"/>
      <c r="I20" s="1">
        <v>21</v>
      </c>
      <c r="J20" s="1"/>
      <c r="K20" s="1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ht="14.25">
      <c r="A21" s="2" t="s">
        <v>235</v>
      </c>
      <c r="B21" s="1"/>
      <c r="C21" s="7"/>
      <c r="D21" s="6"/>
      <c r="E21" s="5"/>
      <c r="F21" s="5"/>
      <c r="G21" s="1" t="s">
        <v>32</v>
      </c>
      <c r="H21" s="50" t="s">
        <v>109</v>
      </c>
      <c r="I21" s="5"/>
      <c r="J21" s="1"/>
      <c r="K21" s="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2:30" ht="14.25">
      <c r="B22" s="1"/>
      <c r="C22" s="7" t="s">
        <v>33</v>
      </c>
      <c r="D22" s="6"/>
      <c r="E22" s="5"/>
      <c r="F22" s="5"/>
      <c r="G22" s="1" t="s">
        <v>33</v>
      </c>
      <c r="H22" s="6"/>
      <c r="I22" s="6"/>
      <c r="J22" s="1"/>
      <c r="K22" s="1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2:30" ht="14.25">
      <c r="B23" s="1"/>
      <c r="C23" s="7" t="s">
        <v>34</v>
      </c>
      <c r="D23" s="6"/>
      <c r="E23" s="5"/>
      <c r="F23" s="5"/>
      <c r="G23" s="1" t="s">
        <v>34</v>
      </c>
      <c r="H23" s="6"/>
      <c r="I23" s="6"/>
      <c r="J23" s="1"/>
      <c r="K23" s="1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ht="14.25">
      <c r="A24" s="2" t="s">
        <v>37</v>
      </c>
      <c r="B24" s="1"/>
      <c r="C24" s="29"/>
      <c r="D24" s="64" t="s">
        <v>110</v>
      </c>
      <c r="E24" s="5"/>
      <c r="F24" s="5"/>
      <c r="G24" s="5"/>
      <c r="H24" s="69" t="s">
        <v>238</v>
      </c>
      <c r="I24" s="67"/>
      <c r="J24" s="67"/>
      <c r="K24" s="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12" ht="14.25">
      <c r="A25" s="1"/>
      <c r="B25" s="1"/>
      <c r="C25" s="7"/>
      <c r="D25" s="6"/>
      <c r="E25" s="6"/>
      <c r="F25" s="5"/>
      <c r="G25" s="5"/>
      <c r="I25" s="6"/>
      <c r="J25" s="6"/>
      <c r="K25" s="5"/>
      <c r="L25" s="5"/>
    </row>
    <row r="26" spans="1:12" ht="14.25">
      <c r="A26" s="24"/>
      <c r="B26"/>
      <c r="C26"/>
      <c r="D26"/>
      <c r="E26"/>
      <c r="F26"/>
      <c r="G26"/>
      <c r="H26" s="30"/>
      <c r="I26" s="27" t="s">
        <v>43</v>
      </c>
      <c r="J26" s="34">
        <v>880</v>
      </c>
      <c r="K26" s="5"/>
      <c r="L26" s="5"/>
    </row>
    <row r="27" spans="1:13" ht="14.25">
      <c r="A27" s="8" t="s">
        <v>26</v>
      </c>
      <c r="B27" s="8" t="s">
        <v>19</v>
      </c>
      <c r="C27" s="9" t="s">
        <v>40</v>
      </c>
      <c r="D27" s="10"/>
      <c r="E27" s="11"/>
      <c r="F27" s="53" t="s">
        <v>38</v>
      </c>
      <c r="G27" s="53" t="s">
        <v>3</v>
      </c>
      <c r="H27" s="8" t="s">
        <v>4</v>
      </c>
      <c r="I27" s="41"/>
      <c r="J27" s="44" t="s">
        <v>46</v>
      </c>
      <c r="K27" s="43"/>
      <c r="L27" s="8" t="s">
        <v>23</v>
      </c>
      <c r="M27" s="62" t="s">
        <v>45</v>
      </c>
    </row>
    <row r="28" spans="1:13" ht="14.25">
      <c r="A28" s="12"/>
      <c r="B28" s="12" t="s">
        <v>20</v>
      </c>
      <c r="C28" s="13"/>
      <c r="D28" s="14"/>
      <c r="E28" s="15"/>
      <c r="F28" s="54" t="s">
        <v>5</v>
      </c>
      <c r="G28" s="54" t="s">
        <v>240</v>
      </c>
      <c r="H28" s="12"/>
      <c r="I28" s="45" t="s">
        <v>47</v>
      </c>
      <c r="J28" s="45" t="s">
        <v>48</v>
      </c>
      <c r="K28" s="45" t="s">
        <v>13</v>
      </c>
      <c r="L28" s="12" t="s">
        <v>35</v>
      </c>
      <c r="M28" s="63" t="s">
        <v>44</v>
      </c>
    </row>
    <row r="29" spans="1:13" s="1" customFormat="1" ht="12.75">
      <c r="A29" s="16">
        <v>1</v>
      </c>
      <c r="B29" s="56">
        <v>53</v>
      </c>
      <c r="C29" s="49" t="s">
        <v>169</v>
      </c>
      <c r="D29" s="49"/>
      <c r="E29" s="49"/>
      <c r="F29" s="56">
        <v>1998</v>
      </c>
      <c r="G29" s="56">
        <v>1</v>
      </c>
      <c r="H29" s="49" t="s">
        <v>145</v>
      </c>
      <c r="I29" s="26">
        <v>44.25</v>
      </c>
      <c r="J29"/>
      <c r="K29" s="26">
        <f>I29+J29</f>
        <v>44.25</v>
      </c>
      <c r="L29" s="35">
        <v>0</v>
      </c>
      <c r="M29" s="55"/>
    </row>
    <row r="30" spans="1:13" s="1" customFormat="1" ht="12.75">
      <c r="A30" s="16">
        <v>2</v>
      </c>
      <c r="B30" s="56">
        <v>38</v>
      </c>
      <c r="C30" s="49" t="s">
        <v>130</v>
      </c>
      <c r="D30" s="49"/>
      <c r="E30" s="49"/>
      <c r="F30" s="56">
        <v>1997</v>
      </c>
      <c r="G30" s="56">
        <v>2</v>
      </c>
      <c r="H30" s="49" t="s">
        <v>129</v>
      </c>
      <c r="I30" s="26">
        <v>44.58</v>
      </c>
      <c r="J30"/>
      <c r="K30" s="26">
        <f aca="true" t="shared" si="0" ref="K30:K48">I30+J30</f>
        <v>44.58</v>
      </c>
      <c r="L30" s="35">
        <f>(K30*J26)/K29-J26</f>
        <v>6.562711864406765</v>
      </c>
      <c r="M30" s="55"/>
    </row>
    <row r="31" spans="1:13" s="1" customFormat="1" ht="12.75">
      <c r="A31" s="16">
        <v>3</v>
      </c>
      <c r="B31" s="56">
        <v>43</v>
      </c>
      <c r="C31" s="49" t="s">
        <v>125</v>
      </c>
      <c r="D31" s="49"/>
      <c r="E31" s="49"/>
      <c r="F31" s="56">
        <v>1997</v>
      </c>
      <c r="G31" s="56">
        <v>2</v>
      </c>
      <c r="H31" s="49" t="s">
        <v>90</v>
      </c>
      <c r="I31" s="26">
        <v>44.84</v>
      </c>
      <c r="J31"/>
      <c r="K31" s="26">
        <f t="shared" si="0"/>
        <v>44.84</v>
      </c>
      <c r="L31" s="35">
        <f>(K31*J26)/K29-J26</f>
        <v>11.733333333333462</v>
      </c>
      <c r="M31" s="55"/>
    </row>
    <row r="32" spans="1:13" s="1" customFormat="1" ht="12.75">
      <c r="A32" s="16">
        <v>4</v>
      </c>
      <c r="B32" s="56">
        <v>37</v>
      </c>
      <c r="C32" s="49" t="s">
        <v>199</v>
      </c>
      <c r="D32" s="49"/>
      <c r="E32" s="49"/>
      <c r="F32" s="56">
        <v>1997</v>
      </c>
      <c r="G32" s="56">
        <v>2</v>
      </c>
      <c r="H32" s="49" t="s">
        <v>145</v>
      </c>
      <c r="I32" s="26">
        <v>45.52</v>
      </c>
      <c r="J32"/>
      <c r="K32" s="26">
        <f t="shared" si="0"/>
        <v>45.52</v>
      </c>
      <c r="L32" s="35">
        <f>(K32*J26)/K29-J26</f>
        <v>25.256497175141362</v>
      </c>
      <c r="M32" s="55"/>
    </row>
    <row r="33" spans="1:13" s="1" customFormat="1" ht="12.75">
      <c r="A33" s="16">
        <v>5</v>
      </c>
      <c r="B33" s="56">
        <v>36</v>
      </c>
      <c r="C33" s="49" t="s">
        <v>75</v>
      </c>
      <c r="D33" s="49"/>
      <c r="E33" s="49"/>
      <c r="F33" s="56">
        <v>1998</v>
      </c>
      <c r="G33" s="56" t="s">
        <v>123</v>
      </c>
      <c r="H33" s="49" t="s">
        <v>73</v>
      </c>
      <c r="I33" s="26">
        <v>47.4</v>
      </c>
      <c r="J33"/>
      <c r="K33" s="26">
        <f t="shared" si="0"/>
        <v>47.4</v>
      </c>
      <c r="L33" s="35">
        <f>(K33*J26)/K29-J26</f>
        <v>62.644067796610216</v>
      </c>
      <c r="M33" s="55">
        <v>3</v>
      </c>
    </row>
    <row r="34" spans="1:13" s="1" customFormat="1" ht="12.75">
      <c r="A34" s="16">
        <v>6</v>
      </c>
      <c r="B34" s="56">
        <v>52</v>
      </c>
      <c r="C34" s="49" t="s">
        <v>173</v>
      </c>
      <c r="D34" s="49"/>
      <c r="E34" s="49"/>
      <c r="F34" s="56">
        <v>1998</v>
      </c>
      <c r="G34" s="56" t="s">
        <v>124</v>
      </c>
      <c r="H34" s="49" t="s">
        <v>67</v>
      </c>
      <c r="I34" s="26">
        <v>47.76</v>
      </c>
      <c r="J34"/>
      <c r="K34" s="26">
        <f t="shared" si="0"/>
        <v>47.76</v>
      </c>
      <c r="L34" s="35">
        <f>(K34*J26)/K29-J26</f>
        <v>69.80338983050842</v>
      </c>
      <c r="M34" s="55">
        <v>3</v>
      </c>
    </row>
    <row r="35" spans="1:13" s="1" customFormat="1" ht="12.75">
      <c r="A35" s="16">
        <v>7</v>
      </c>
      <c r="B35" s="56">
        <v>35</v>
      </c>
      <c r="C35" s="49" t="s">
        <v>70</v>
      </c>
      <c r="D35" s="49"/>
      <c r="E35" s="49"/>
      <c r="F35" s="56">
        <v>1998</v>
      </c>
      <c r="G35" s="56">
        <v>3</v>
      </c>
      <c r="H35" s="49" t="s">
        <v>67</v>
      </c>
      <c r="I35" s="26">
        <v>48.25</v>
      </c>
      <c r="J35"/>
      <c r="K35" s="26">
        <f t="shared" si="0"/>
        <v>48.25</v>
      </c>
      <c r="L35" s="35">
        <f>(K35*J26)/K29-J26</f>
        <v>79.54802259887003</v>
      </c>
      <c r="M35" s="55"/>
    </row>
    <row r="36" spans="1:13" s="1" customFormat="1" ht="12.75">
      <c r="A36" s="16">
        <v>8</v>
      </c>
      <c r="B36" s="56">
        <v>45</v>
      </c>
      <c r="C36" s="49" t="s">
        <v>101</v>
      </c>
      <c r="D36" s="49"/>
      <c r="E36" s="49"/>
      <c r="F36" s="56">
        <v>1997</v>
      </c>
      <c r="G36" s="56">
        <v>2</v>
      </c>
      <c r="H36" s="49" t="s">
        <v>98</v>
      </c>
      <c r="I36" s="26">
        <v>48.66</v>
      </c>
      <c r="J36"/>
      <c r="K36" s="26">
        <f t="shared" si="0"/>
        <v>48.66</v>
      </c>
      <c r="L36" s="35">
        <f>(K36*J26)/K29-J26</f>
        <v>87.70169491525417</v>
      </c>
      <c r="M36" s="55"/>
    </row>
    <row r="37" spans="1:13" s="1" customFormat="1" ht="12.75">
      <c r="A37" s="16">
        <v>9</v>
      </c>
      <c r="B37" s="56">
        <v>41</v>
      </c>
      <c r="C37" s="49" t="s">
        <v>86</v>
      </c>
      <c r="D37" s="49"/>
      <c r="E37" s="49"/>
      <c r="F37" s="56">
        <v>1997</v>
      </c>
      <c r="G37" s="56">
        <v>2</v>
      </c>
      <c r="H37" s="49" t="s">
        <v>85</v>
      </c>
      <c r="I37" s="26">
        <v>49.28</v>
      </c>
      <c r="J37"/>
      <c r="K37" s="26">
        <f t="shared" si="0"/>
        <v>49.28</v>
      </c>
      <c r="L37" s="35">
        <f>(K37*J26)/K29-J26</f>
        <v>100.03163841807918</v>
      </c>
      <c r="M37" s="55"/>
    </row>
    <row r="38" spans="1:13" s="1" customFormat="1" ht="12.75">
      <c r="A38" s="16">
        <v>10</v>
      </c>
      <c r="B38" s="56">
        <v>40</v>
      </c>
      <c r="C38" s="49" t="s">
        <v>172</v>
      </c>
      <c r="D38" s="49"/>
      <c r="E38" s="49"/>
      <c r="F38" s="56">
        <v>1998</v>
      </c>
      <c r="G38" s="56" t="s">
        <v>124</v>
      </c>
      <c r="H38" s="49" t="s">
        <v>150</v>
      </c>
      <c r="I38" s="26">
        <v>49.44</v>
      </c>
      <c r="J38"/>
      <c r="K38" s="26">
        <f t="shared" si="0"/>
        <v>49.44</v>
      </c>
      <c r="L38" s="35">
        <f>(K38*J26)/K29-J26</f>
        <v>103.2135593220338</v>
      </c>
      <c r="M38" s="55">
        <v>3</v>
      </c>
    </row>
    <row r="39" spans="1:13" s="1" customFormat="1" ht="12.75">
      <c r="A39" s="16">
        <v>11</v>
      </c>
      <c r="B39" s="56">
        <v>42</v>
      </c>
      <c r="C39" s="49" t="s">
        <v>177</v>
      </c>
      <c r="D39" s="49"/>
      <c r="E39" s="49"/>
      <c r="F39" s="56">
        <v>1997</v>
      </c>
      <c r="G39" s="56" t="s">
        <v>72</v>
      </c>
      <c r="H39" s="49" t="s">
        <v>98</v>
      </c>
      <c r="I39" s="26">
        <v>51.26</v>
      </c>
      <c r="J39"/>
      <c r="K39" s="26">
        <f t="shared" si="0"/>
        <v>51.26</v>
      </c>
      <c r="L39" s="35">
        <f>(K39*J26)/K29-J26</f>
        <v>139.40790960451966</v>
      </c>
      <c r="M39" s="55" t="s">
        <v>124</v>
      </c>
    </row>
    <row r="40" spans="1:13" s="1" customFormat="1" ht="12.75">
      <c r="A40" s="16">
        <v>12</v>
      </c>
      <c r="B40" s="56">
        <v>51</v>
      </c>
      <c r="C40" s="49" t="s">
        <v>200</v>
      </c>
      <c r="D40" s="49"/>
      <c r="E40" s="49"/>
      <c r="F40" s="56">
        <v>1997</v>
      </c>
      <c r="G40" s="56" t="s">
        <v>123</v>
      </c>
      <c r="H40" s="49" t="s">
        <v>73</v>
      </c>
      <c r="I40" s="26">
        <v>52.31</v>
      </c>
      <c r="J40"/>
      <c r="K40" s="26">
        <f t="shared" si="0"/>
        <v>52.31</v>
      </c>
      <c r="L40" s="35">
        <f>(K40*J26)/K29-J26</f>
        <v>160.28926553672318</v>
      </c>
      <c r="M40" s="55" t="s">
        <v>124</v>
      </c>
    </row>
    <row r="41" spans="1:13" s="1" customFormat="1" ht="12.75">
      <c r="A41" s="16">
        <v>13</v>
      </c>
      <c r="B41" s="56">
        <v>47</v>
      </c>
      <c r="C41" s="49" t="s">
        <v>171</v>
      </c>
      <c r="D41" s="49"/>
      <c r="E41" s="49"/>
      <c r="F41" s="56">
        <v>1997</v>
      </c>
      <c r="G41" s="56">
        <v>2</v>
      </c>
      <c r="H41" s="49" t="s">
        <v>145</v>
      </c>
      <c r="I41" s="26">
        <v>52.64</v>
      </c>
      <c r="J41"/>
      <c r="K41" s="26">
        <f t="shared" si="0"/>
        <v>52.64</v>
      </c>
      <c r="L41" s="35">
        <f>(K41*J26)/K29-J26</f>
        <v>166.85197740112994</v>
      </c>
      <c r="M41" s="55"/>
    </row>
    <row r="42" spans="1:13" s="1" customFormat="1" ht="12.75">
      <c r="A42" s="16">
        <v>14</v>
      </c>
      <c r="B42" s="56">
        <v>44</v>
      </c>
      <c r="C42" s="49" t="s">
        <v>122</v>
      </c>
      <c r="D42" s="49"/>
      <c r="E42" s="49"/>
      <c r="F42" s="56">
        <v>1997</v>
      </c>
      <c r="G42" s="56" t="s">
        <v>124</v>
      </c>
      <c r="H42" s="49" t="s">
        <v>98</v>
      </c>
      <c r="I42" s="26">
        <v>53.4</v>
      </c>
      <c r="J42"/>
      <c r="K42" s="26">
        <f t="shared" si="0"/>
        <v>53.4</v>
      </c>
      <c r="L42" s="35">
        <f>(K42*J26)/K29-J26</f>
        <v>181.96610169491532</v>
      </c>
      <c r="M42" s="55"/>
    </row>
    <row r="43" spans="1:13" s="1" customFormat="1" ht="12.75">
      <c r="A43" s="16">
        <v>15</v>
      </c>
      <c r="B43" s="56">
        <v>55</v>
      </c>
      <c r="C43" s="49" t="s">
        <v>176</v>
      </c>
      <c r="D43" s="49"/>
      <c r="E43" s="49"/>
      <c r="F43" s="56">
        <v>1998</v>
      </c>
      <c r="G43" s="56" t="s">
        <v>72</v>
      </c>
      <c r="H43" s="49" t="s">
        <v>98</v>
      </c>
      <c r="I43" s="26">
        <v>55.19</v>
      </c>
      <c r="J43"/>
      <c r="K43" s="26">
        <f t="shared" si="0"/>
        <v>55.19</v>
      </c>
      <c r="L43" s="35">
        <f>(K43*J26)/K29-J26</f>
        <v>217.5638418079095</v>
      </c>
      <c r="M43" s="55"/>
    </row>
    <row r="44" spans="1:13" s="1" customFormat="1" ht="12.75">
      <c r="A44" s="16">
        <v>16</v>
      </c>
      <c r="B44" s="56">
        <v>54</v>
      </c>
      <c r="C44" s="49" t="s">
        <v>126</v>
      </c>
      <c r="D44" s="49"/>
      <c r="E44" s="49"/>
      <c r="F44" s="56">
        <v>1998</v>
      </c>
      <c r="G44" s="56" t="s">
        <v>123</v>
      </c>
      <c r="H44" s="49" t="s">
        <v>73</v>
      </c>
      <c r="I44" s="26">
        <v>57.58</v>
      </c>
      <c r="J44"/>
      <c r="K44" s="26">
        <f t="shared" si="0"/>
        <v>57.58</v>
      </c>
      <c r="L44" s="35">
        <f>(K44*J26)/K29-J26</f>
        <v>265.0937853107346</v>
      </c>
      <c r="M44" s="55"/>
    </row>
    <row r="45" spans="1:13" s="1" customFormat="1" ht="12.75">
      <c r="A45" s="16">
        <v>17</v>
      </c>
      <c r="B45" s="56">
        <v>39</v>
      </c>
      <c r="C45" s="49" t="s">
        <v>170</v>
      </c>
      <c r="D45" s="49"/>
      <c r="E45" s="49"/>
      <c r="F45" s="56">
        <v>1998</v>
      </c>
      <c r="G45" s="56">
        <v>2</v>
      </c>
      <c r="H45" s="49" t="s">
        <v>145</v>
      </c>
      <c r="I45" s="26">
        <v>57.63</v>
      </c>
      <c r="J45"/>
      <c r="K45" s="26">
        <f t="shared" si="0"/>
        <v>57.63</v>
      </c>
      <c r="L45" s="35">
        <f>(K45*J26)/K29-J26</f>
        <v>266.0881355932204</v>
      </c>
      <c r="M45" s="55"/>
    </row>
    <row r="46" spans="1:13" s="1" customFormat="1" ht="12.75">
      <c r="A46" s="16">
        <v>18</v>
      </c>
      <c r="B46" s="56">
        <v>48</v>
      </c>
      <c r="C46" s="49" t="s">
        <v>71</v>
      </c>
      <c r="D46" s="49"/>
      <c r="E46" s="49"/>
      <c r="F46" s="56">
        <v>1998</v>
      </c>
      <c r="G46" s="56" t="s">
        <v>123</v>
      </c>
      <c r="H46" s="49" t="s">
        <v>67</v>
      </c>
      <c r="I46" s="26">
        <v>59.24</v>
      </c>
      <c r="J46"/>
      <c r="K46" s="26">
        <f t="shared" si="0"/>
        <v>59.24</v>
      </c>
      <c r="L46" s="35">
        <f>(K46*J26)/K29-J26</f>
        <v>298.1062146892657</v>
      </c>
      <c r="M46" s="55"/>
    </row>
    <row r="47" spans="1:13" s="1" customFormat="1" ht="12.75">
      <c r="A47" s="16">
        <v>19</v>
      </c>
      <c r="B47" s="56">
        <v>56</v>
      </c>
      <c r="C47" s="49" t="s">
        <v>93</v>
      </c>
      <c r="D47" s="49"/>
      <c r="E47" s="49"/>
      <c r="F47" s="56">
        <v>1998</v>
      </c>
      <c r="G47" s="56">
        <v>2</v>
      </c>
      <c r="H47" s="49" t="s">
        <v>90</v>
      </c>
      <c r="I47" s="26">
        <v>61.04</v>
      </c>
      <c r="J47"/>
      <c r="K47" s="26">
        <f t="shared" si="0"/>
        <v>61.04</v>
      </c>
      <c r="L47" s="35">
        <f>(K47*J26)/K29-J26</f>
        <v>333.90282485875696</v>
      </c>
      <c r="M47" s="55"/>
    </row>
    <row r="48" spans="1:13" s="1" customFormat="1" ht="12.75">
      <c r="A48" s="16">
        <v>20</v>
      </c>
      <c r="B48" s="56">
        <v>46</v>
      </c>
      <c r="C48" s="49" t="s">
        <v>175</v>
      </c>
      <c r="D48" s="49"/>
      <c r="E48" s="49"/>
      <c r="F48" s="56">
        <v>1998</v>
      </c>
      <c r="G48" s="56" t="s">
        <v>72</v>
      </c>
      <c r="H48" s="49" t="s">
        <v>73</v>
      </c>
      <c r="I48" s="26">
        <v>62.46</v>
      </c>
      <c r="J48"/>
      <c r="K48" s="26">
        <f t="shared" si="0"/>
        <v>62.46</v>
      </c>
      <c r="L48" s="35">
        <f>(K48*J26)/K29-J26</f>
        <v>362.1423728813561</v>
      </c>
      <c r="M48" s="55"/>
    </row>
    <row r="49" spans="1:13" s="1" customFormat="1" ht="12.75">
      <c r="A49" s="16">
        <v>21</v>
      </c>
      <c r="B49" s="56">
        <v>50</v>
      </c>
      <c r="C49" s="49" t="s">
        <v>174</v>
      </c>
      <c r="D49" s="49"/>
      <c r="E49" s="49"/>
      <c r="F49" s="56">
        <v>1998</v>
      </c>
      <c r="G49" s="56" t="s">
        <v>123</v>
      </c>
      <c r="H49" s="49" t="s">
        <v>90</v>
      </c>
      <c r="I49" s="26">
        <v>70.12</v>
      </c>
      <c r="J49"/>
      <c r="K49" s="26">
        <f>I49+J49</f>
        <v>70.12</v>
      </c>
      <c r="L49" s="35">
        <f>(K49*J26)/K29-J26</f>
        <v>514.4768361581923</v>
      </c>
      <c r="M49" s="55"/>
    </row>
    <row r="50" spans="1:13" s="1" customFormat="1" ht="12.75">
      <c r="A50" s="16"/>
      <c r="B50" s="16"/>
      <c r="C50" s="5"/>
      <c r="D50" s="5"/>
      <c r="E50" s="5"/>
      <c r="F50" s="34"/>
      <c r="G50" s="34"/>
      <c r="H50" s="5"/>
      <c r="I50" s="26"/>
      <c r="J50"/>
      <c r="K50" s="26"/>
      <c r="L50" s="35"/>
      <c r="M50" s="55"/>
    </row>
    <row r="51" spans="1:13" s="1" customFormat="1" ht="12.75">
      <c r="A51" s="16"/>
      <c r="B51" s="16"/>
      <c r="C51" s="21"/>
      <c r="F51" s="16"/>
      <c r="G51" s="16"/>
      <c r="H51" s="21"/>
      <c r="I51" s="26"/>
      <c r="J51"/>
      <c r="K51" s="26"/>
      <c r="L51" s="35"/>
      <c r="M51" s="55"/>
    </row>
    <row r="52" spans="1:13" s="1" customFormat="1" ht="12.75">
      <c r="A52" s="16"/>
      <c r="B52" s="16"/>
      <c r="C52" s="21" t="s">
        <v>112</v>
      </c>
      <c r="F52" s="16"/>
      <c r="G52" s="16"/>
      <c r="H52" s="21"/>
      <c r="I52" s="26"/>
      <c r="J52"/>
      <c r="K52" s="36"/>
      <c r="L52" s="35"/>
      <c r="M52"/>
    </row>
    <row r="53" spans="1:13" s="1" customFormat="1" ht="12.75">
      <c r="A53" s="16"/>
      <c r="B53" s="56">
        <v>49</v>
      </c>
      <c r="C53" s="49" t="s">
        <v>187</v>
      </c>
      <c r="D53" s="49"/>
      <c r="E53" s="49"/>
      <c r="F53" s="56">
        <v>1997</v>
      </c>
      <c r="G53" s="56" t="s">
        <v>72</v>
      </c>
      <c r="H53" s="49" t="s">
        <v>73</v>
      </c>
      <c r="I53" s="26"/>
      <c r="J53" s="26"/>
      <c r="K53" s="26"/>
      <c r="L53" s="26"/>
      <c r="M53"/>
    </row>
    <row r="54" spans="1:13" s="1" customFormat="1" ht="12.75">
      <c r="A54" s="16"/>
      <c r="B54" s="16"/>
      <c r="C54" s="21"/>
      <c r="F54" s="16"/>
      <c r="G54" s="16"/>
      <c r="H54" s="21"/>
      <c r="I54" s="26"/>
      <c r="J54" s="26"/>
      <c r="K54" s="26"/>
      <c r="L54" s="26"/>
      <c r="M54"/>
    </row>
    <row r="55" spans="1:13" s="1" customFormat="1" ht="12.75">
      <c r="A55" s="16"/>
      <c r="B55" s="16"/>
      <c r="C55" s="21"/>
      <c r="F55" s="16"/>
      <c r="G55" s="16"/>
      <c r="H55" s="21"/>
      <c r="I55" s="26"/>
      <c r="J55"/>
      <c r="K55" s="26"/>
      <c r="L55" s="35"/>
      <c r="M55"/>
    </row>
    <row r="56" spans="1:13" s="1" customFormat="1" ht="12.75">
      <c r="A56" s="16"/>
      <c r="B56" s="16"/>
      <c r="C56" s="21"/>
      <c r="F56" s="16"/>
      <c r="G56" s="16"/>
      <c r="H56" s="21"/>
      <c r="I56" s="26"/>
      <c r="J56"/>
      <c r="K56" s="26"/>
      <c r="L56" s="35"/>
      <c r="M56"/>
    </row>
    <row r="57" spans="1:13" s="1" customFormat="1" ht="12.75">
      <c r="A57" s="16"/>
      <c r="B57" s="16"/>
      <c r="C57" s="21"/>
      <c r="F57" s="16"/>
      <c r="G57" s="16"/>
      <c r="H57" s="21"/>
      <c r="I57" s="26"/>
      <c r="J57"/>
      <c r="K57" s="26"/>
      <c r="L57" s="35"/>
      <c r="M57"/>
    </row>
    <row r="58" spans="1:13" s="1" customFormat="1" ht="12.75">
      <c r="A58" s="16"/>
      <c r="B58" s="16"/>
      <c r="C58" s="21"/>
      <c r="F58" s="16"/>
      <c r="G58" s="16"/>
      <c r="H58" s="21"/>
      <c r="I58" s="26"/>
      <c r="J58"/>
      <c r="K58" s="26"/>
      <c r="L58" s="35"/>
      <c r="M58"/>
    </row>
    <row r="59" spans="1:13" s="1" customFormat="1" ht="12.75">
      <c r="A59" s="16"/>
      <c r="B59" s="16"/>
      <c r="C59" s="21" t="s">
        <v>113</v>
      </c>
      <c r="F59" s="16"/>
      <c r="G59" s="16" t="s">
        <v>52</v>
      </c>
      <c r="H59" s="21"/>
      <c r="I59" s="26"/>
      <c r="J59"/>
      <c r="K59" s="26"/>
      <c r="L59" s="35"/>
      <c r="M59"/>
    </row>
    <row r="60" spans="1:13" s="1" customFormat="1" ht="12.75">
      <c r="A60" s="16"/>
      <c r="B60" s="16"/>
      <c r="C60" s="21"/>
      <c r="F60" s="16"/>
      <c r="G60" s="16"/>
      <c r="H60" s="21"/>
      <c r="I60" s="26"/>
      <c r="J60"/>
      <c r="K60" s="26"/>
      <c r="L60" s="35"/>
      <c r="M60"/>
    </row>
    <row r="61" spans="1:13" s="1" customFormat="1" ht="12.75">
      <c r="A61" s="16"/>
      <c r="B61" s="16"/>
      <c r="C61" s="21" t="s">
        <v>105</v>
      </c>
      <c r="F61" s="16"/>
      <c r="G61" s="16" t="s">
        <v>106</v>
      </c>
      <c r="H61" s="21"/>
      <c r="I61" s="26"/>
      <c r="J61"/>
      <c r="K61" s="26"/>
      <c r="L61" s="35"/>
      <c r="M61"/>
    </row>
    <row r="62" spans="1:13" s="1" customFormat="1" ht="12.75">
      <c r="A62" s="16"/>
      <c r="B62" s="16"/>
      <c r="C62" s="21"/>
      <c r="F62" s="16"/>
      <c r="G62" s="16"/>
      <c r="H62" s="21"/>
      <c r="I62" s="26"/>
      <c r="J62"/>
      <c r="K62" s="26"/>
      <c r="L62" s="35"/>
      <c r="M62"/>
    </row>
    <row r="63" spans="1:13" s="1" customFormat="1" ht="12.75">
      <c r="A63" s="16"/>
      <c r="B63" s="16"/>
      <c r="C63" s="21"/>
      <c r="F63" s="16"/>
      <c r="G63" s="16"/>
      <c r="H63" s="21"/>
      <c r="I63" s="26"/>
      <c r="J63"/>
      <c r="K63" s="26"/>
      <c r="L63" s="35"/>
      <c r="M63"/>
    </row>
    <row r="64" spans="1:15" s="1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s="1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s="1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s="1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s="1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s="1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s="1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s="1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s="1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s="1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1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1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1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s="1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s="1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s="1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s="1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s="1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s="1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s="1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s="1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s="1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s="1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s="1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s="1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s="1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s="1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s="1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s="1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s="1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s="1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s="1" customFormat="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s="1" customFormat="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s="1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s="1" customFormat="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s="1" customFormat="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s="1" customFormat="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s="1" customFormat="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s="1" customFormat="1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s="1" customFormat="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s="1" customFormat="1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s="1" customFormat="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s="1" customFormat="1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s="1" customFormat="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s="1" customFormat="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s="1" customFormat="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s="1" customFormat="1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s="1" customFormat="1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s="1" customFormat="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s="1" customFormat="1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s="1" customFormat="1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4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4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4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4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4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4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4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4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4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4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4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4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4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4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4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4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4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14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14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4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4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4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14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14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14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14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4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4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4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4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4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4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14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14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14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14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14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14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14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14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14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14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14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14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4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14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ht="14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ht="14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ht="14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14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14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14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14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ht="14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ht="14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14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14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4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14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14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14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ht="14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ht="14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ht="14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ht="14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ht="14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ht="14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ht="14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ht="14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ht="14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ht="14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ht="14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ht="14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ht="14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ht="14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ht="14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ht="14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ht="14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ht="14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ht="14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ht="14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ht="14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ht="14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ht="14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ht="14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ht="14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ht="14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ht="14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ht="14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ht="14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ht="14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ht="14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ht="14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ht="14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ht="14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ht="14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ht="14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ht="14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ht="14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ht="14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ht="14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ht="14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ht="14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ht="14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ht="14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ht="14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ht="14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ht="14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ht="14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ht="14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ht="14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ht="14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ht="14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ht="14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ht="14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ht="14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ht="14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ht="14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ht="14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14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ht="14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14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ht="14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ht="14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ht="14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ht="14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14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ht="14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ht="14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ht="14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ht="14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ht="14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ht="14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14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ht="14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ht="14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ht="14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14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14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14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14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ht="14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ht="14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ht="14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ht="14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14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14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ht="14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ht="14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ht="14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14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14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ht="14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14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14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ht="14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ht="14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14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ht="14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14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14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14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ht="14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ht="14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14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14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ht="14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14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14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14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14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ht="14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14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ht="14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ht="14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14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ht="14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14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ht="14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ht="14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14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ht="14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ht="14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ht="14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ht="14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ht="14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ht="14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ht="14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ht="14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ht="14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ht="14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ht="14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ht="14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ht="14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ht="14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1:15" ht="14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5" ht="14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1:15" ht="14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5" ht="14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1:15" ht="14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1:15" ht="14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1:15" ht="14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1:15" ht="14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1:15" ht="14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1:15" ht="14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1:15" ht="14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1:15" ht="14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1:15" ht="14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1:15" ht="14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1:15" ht="14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1:15" ht="14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1:15" ht="14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1:15" ht="14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1:15" ht="14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1:15" ht="14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1:15" ht="14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1:15" ht="14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1:15" ht="14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1:15" ht="14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1:15" ht="14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1:15" ht="14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1:15" ht="14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15" ht="14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5" ht="14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ht="14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1:15" ht="14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15" ht="14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5" ht="14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1:15" ht="14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1:15" ht="14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1:15" ht="14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1:15" ht="14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1:15" ht="14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1:15" ht="14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1:15" ht="14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1:15" ht="14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1:15" ht="14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1:15" ht="14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1:15" ht="14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1:15" ht="14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1:15" ht="14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1:15" ht="14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1:15" ht="14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1:15" ht="14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1:15" ht="14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1:15" ht="14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1:15" ht="14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1:15" ht="14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5" ht="14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1:15" ht="14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1:15" ht="14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1:15" ht="14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1:15" ht="14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1:15" ht="14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1:15" ht="14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1:15" ht="14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1:15" ht="14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1:15" ht="14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1:15" ht="14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1:15" ht="14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1:15" ht="14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1:15" ht="14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1:15" ht="14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1:15" ht="14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1:15" ht="14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1:15" ht="14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1:15" ht="14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1:15" ht="14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1:15" ht="14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1:15" ht="14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1:15" ht="14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1:15" ht="14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1:15" ht="14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1:15" ht="14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1:15" ht="14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1:15" ht="14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1:15" ht="14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1:15" ht="14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1:15" ht="14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1:15" ht="14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1:15" ht="14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1:15" ht="14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1:15" ht="14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1:15" ht="14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1:15" ht="14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1:15" ht="14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1:15" ht="14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1:15" ht="14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1:15" ht="14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</row>
    <row r="407" spans="1:15" ht="14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</row>
    <row r="408" spans="1:15" ht="14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</row>
    <row r="409" spans="1:15" ht="14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</row>
    <row r="410" spans="1:15" ht="14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</row>
    <row r="411" spans="1:15" ht="14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</row>
    <row r="412" spans="1:15" ht="14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</row>
    <row r="413" spans="1:15" ht="14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</row>
    <row r="414" spans="1:15" ht="14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</row>
    <row r="415" spans="1:15" ht="14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</row>
    <row r="416" spans="1:15" ht="14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</row>
    <row r="417" spans="1:15" ht="14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</row>
    <row r="418" spans="1:15" ht="14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</row>
    <row r="419" spans="1:15" ht="14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</row>
    <row r="420" spans="1:15" ht="14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</row>
    <row r="421" spans="1:15" ht="14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</row>
    <row r="422" spans="1:15" ht="14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</row>
    <row r="423" spans="1:15" ht="14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</row>
    <row r="424" spans="1:15" ht="14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</row>
    <row r="425" spans="1:15" ht="14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</row>
    <row r="426" spans="1:15" ht="14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</row>
    <row r="427" spans="1:15" ht="14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</row>
    <row r="428" spans="1:15" ht="14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</row>
    <row r="429" spans="1:15" ht="14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</row>
    <row r="430" spans="1:15" ht="14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</row>
    <row r="431" spans="1:15" ht="14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</row>
    <row r="432" spans="1:15" ht="14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</row>
    <row r="433" spans="1:15" ht="14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</row>
    <row r="434" spans="1:15" ht="14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</row>
    <row r="435" spans="1:15" ht="14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</row>
    <row r="436" spans="1:15" ht="14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</row>
    <row r="437" spans="1:15" ht="14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</row>
    <row r="438" spans="1:15" ht="14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</row>
    <row r="439" spans="1:15" ht="14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</row>
    <row r="440" spans="1:15" ht="14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</row>
    <row r="441" spans="1:15" ht="14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</row>
    <row r="442" spans="1:15" ht="14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</row>
    <row r="443" spans="1:15" ht="14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</row>
    <row r="444" spans="1:15" ht="14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</row>
    <row r="445" spans="1:15" ht="14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</row>
    <row r="446" spans="1:15" ht="14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</row>
    <row r="447" spans="1:15" ht="14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</row>
    <row r="448" spans="1:15" ht="14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</row>
    <row r="449" spans="1:15" ht="14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</row>
    <row r="450" spans="1:15" ht="14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</row>
    <row r="451" spans="1:15" ht="14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</row>
    <row r="452" spans="1:15" ht="14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</row>
    <row r="453" spans="1:15" ht="14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</row>
    <row r="454" spans="1:15" ht="14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</row>
    <row r="455" spans="1:15" ht="14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</row>
    <row r="456" spans="1:15" ht="14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</row>
    <row r="457" spans="1:15" ht="14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</row>
    <row r="458" spans="1:15" ht="14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</row>
    <row r="459" spans="1:15" ht="14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</row>
    <row r="460" spans="1:15" ht="14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</row>
    <row r="461" spans="1:15" ht="14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</row>
    <row r="462" spans="1:15" ht="14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</row>
    <row r="463" spans="1:15" ht="14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</row>
    <row r="464" spans="1:15" ht="14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</row>
    <row r="465" spans="1:15" ht="14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</row>
    <row r="466" spans="1:15" ht="14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</row>
    <row r="467" spans="1:15" ht="14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</row>
    <row r="468" spans="1:15" ht="14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</row>
    <row r="469" spans="1:15" ht="14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</row>
    <row r="470" spans="1:15" ht="14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</row>
    <row r="471" spans="1:15" ht="14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</row>
    <row r="472" spans="1:15" ht="14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</row>
    <row r="473" spans="1:15" ht="14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</row>
    <row r="474" spans="1:15" ht="14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</row>
    <row r="475" spans="1:15" ht="14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</row>
    <row r="476" spans="1:15" ht="14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</row>
    <row r="477" spans="1:15" ht="14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</row>
    <row r="478" spans="1:15" ht="14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</row>
    <row r="479" spans="1:15" ht="14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</row>
    <row r="480" spans="1:15" ht="14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</row>
    <row r="481" spans="1:15" ht="14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</row>
    <row r="482" spans="1:15" ht="14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</row>
    <row r="483" spans="1:15" ht="14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</row>
    <row r="484" spans="1:15" ht="14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</row>
    <row r="485" spans="1:15" ht="14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</row>
    <row r="486" spans="1:15" ht="14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</row>
    <row r="487" spans="1:15" ht="14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</row>
    <row r="488" spans="1:15" ht="14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</row>
    <row r="489" spans="1:15" ht="14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</row>
    <row r="490" spans="1:15" ht="14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</row>
    <row r="491" spans="1:15" ht="14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</row>
    <row r="492" spans="1:15" ht="14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</row>
    <row r="493" spans="1:15" ht="14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</row>
    <row r="494" spans="1:15" ht="14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</row>
    <row r="495" spans="1:15" ht="14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</row>
    <row r="496" spans="1:15" ht="14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</row>
    <row r="497" spans="1:15" ht="14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</row>
    <row r="498" spans="1:15" ht="14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</row>
    <row r="499" spans="1:15" ht="14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</row>
    <row r="500" spans="1:15" ht="14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</row>
    <row r="501" spans="1:15" ht="14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</row>
    <row r="502" spans="1:15" ht="14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</row>
    <row r="503" spans="1:15" ht="14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</row>
    <row r="504" spans="1:15" ht="14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</row>
    <row r="505" spans="1:15" ht="14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</row>
    <row r="506" spans="1:15" ht="14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</row>
    <row r="507" spans="1:15" ht="14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</row>
    <row r="508" spans="1:15" ht="14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</row>
    <row r="509" spans="1:15" ht="14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</row>
    <row r="510" spans="1:15" ht="14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</row>
    <row r="511" spans="1:15" ht="14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</row>
    <row r="512" spans="1:15" ht="14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</row>
    <row r="513" spans="1:15" ht="14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</row>
    <row r="514" spans="1:15" ht="14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</row>
    <row r="515" spans="1:15" ht="14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</row>
    <row r="516" spans="1:15" ht="14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</row>
    <row r="517" spans="1:15" ht="14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</row>
    <row r="518" spans="1:15" ht="14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</row>
    <row r="519" spans="1:15" ht="14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</row>
    <row r="520" spans="1:15" ht="14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</row>
    <row r="521" spans="1:15" ht="14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</row>
    <row r="522" spans="1:15" ht="14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</row>
    <row r="523" spans="1:15" ht="14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</row>
    <row r="524" spans="1:15" ht="14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</row>
    <row r="525" spans="1:15" ht="14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</row>
    <row r="526" spans="1:15" ht="14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</row>
    <row r="527" spans="1:15" ht="14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</row>
    <row r="528" spans="1:15" ht="14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</row>
    <row r="529" spans="1:15" ht="14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</row>
    <row r="530" spans="1:15" ht="14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</row>
    <row r="531" spans="1:15" ht="14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</row>
    <row r="532" spans="1:15" ht="14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</row>
    <row r="533" spans="1:15" ht="14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</row>
    <row r="534" spans="1:15" ht="14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</row>
    <row r="535" spans="1:15" ht="14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</row>
    <row r="536" spans="1:15" ht="14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</row>
    <row r="537" spans="1:15" ht="14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</row>
    <row r="538" spans="1:15" ht="14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</row>
    <row r="539" spans="1:15" ht="14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</row>
    <row r="540" spans="1:15" ht="14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</row>
    <row r="541" spans="1:15" ht="14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</row>
    <row r="542" spans="1:15" ht="14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</row>
    <row r="543" spans="1:15" ht="14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</row>
    <row r="544" spans="1:15" ht="14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</row>
    <row r="545" spans="1:15" ht="14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</row>
    <row r="546" spans="1:15" ht="14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</row>
    <row r="547" spans="1:15" ht="14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</row>
    <row r="548" spans="13:15" ht="14.25">
      <c r="M548"/>
      <c r="N548"/>
      <c r="O548"/>
    </row>
    <row r="549" spans="13:15" ht="14.25">
      <c r="M549"/>
      <c r="N549"/>
      <c r="O549"/>
    </row>
    <row r="550" spans="13:15" ht="14.25">
      <c r="M550"/>
      <c r="N550"/>
      <c r="O550"/>
    </row>
    <row r="551" spans="13:15" ht="14.25">
      <c r="M551"/>
      <c r="N551"/>
      <c r="O551"/>
    </row>
  </sheetData>
  <mergeCells count="3">
    <mergeCell ref="K8:M8"/>
    <mergeCell ref="D7:J7"/>
    <mergeCell ref="H24:J24"/>
  </mergeCells>
  <printOptions/>
  <pageMargins left="0.1968503937007874" right="0.1968503937007874" top="0.17" bottom="0.3937007874015748" header="0.21" footer="0.39"/>
  <pageSetup horizontalDpi="120" verticalDpi="12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56"/>
  <sheetViews>
    <sheetView workbookViewId="0" topLeftCell="A1">
      <selection activeCell="O18" sqref="O18"/>
    </sheetView>
  </sheetViews>
  <sheetFormatPr defaultColWidth="9.00390625" defaultRowHeight="12.75"/>
  <cols>
    <col min="1" max="1" width="8.375" style="2" customWidth="1"/>
    <col min="2" max="2" width="5.375" style="2" customWidth="1"/>
    <col min="3" max="3" width="10.375" style="2" customWidth="1"/>
    <col min="4" max="4" width="7.00390625" style="2" customWidth="1"/>
    <col min="5" max="5" width="5.75390625" style="2" customWidth="1"/>
    <col min="6" max="6" width="5.625" style="2" customWidth="1"/>
    <col min="7" max="7" width="7.00390625" style="2" customWidth="1"/>
    <col min="8" max="8" width="16.25390625" style="2" customWidth="1"/>
    <col min="9" max="9" width="7.875" style="2" customWidth="1"/>
    <col min="10" max="10" width="7.25390625" style="2" customWidth="1"/>
    <col min="11" max="11" width="7.00390625" style="2" customWidth="1"/>
    <col min="12" max="12" width="6.125" style="2" customWidth="1"/>
    <col min="13" max="13" width="5.375" style="2" customWidth="1"/>
    <col min="14" max="16384" width="9.125" style="2" customWidth="1"/>
  </cols>
  <sheetData>
    <row r="1" spans="3:11" ht="15">
      <c r="C1" s="17"/>
      <c r="D1" s="17"/>
      <c r="E1" s="17"/>
      <c r="F1" s="17"/>
      <c r="G1" s="18" t="s">
        <v>0</v>
      </c>
      <c r="H1" s="17"/>
      <c r="I1" s="17"/>
      <c r="J1" s="18"/>
      <c r="K1" s="18"/>
    </row>
    <row r="2" spans="3:11" ht="4.5" customHeight="1">
      <c r="C2" s="17"/>
      <c r="D2" s="17"/>
      <c r="E2" s="17"/>
      <c r="F2" s="17"/>
      <c r="G2" s="17"/>
      <c r="H2" s="17"/>
      <c r="I2" s="17"/>
      <c r="J2" s="18"/>
      <c r="K2" s="18"/>
    </row>
    <row r="3" spans="3:11" ht="18">
      <c r="C3" s="19"/>
      <c r="D3" s="19"/>
      <c r="E3" s="19"/>
      <c r="F3" s="19"/>
      <c r="G3" s="32" t="s">
        <v>27</v>
      </c>
      <c r="H3" s="19"/>
      <c r="I3" s="19"/>
      <c r="J3" s="20"/>
      <c r="K3" s="20"/>
    </row>
    <row r="4" spans="3:11" ht="18">
      <c r="C4" s="19"/>
      <c r="D4" s="19"/>
      <c r="E4" s="19"/>
      <c r="F4" s="19"/>
      <c r="G4" s="32" t="s">
        <v>36</v>
      </c>
      <c r="H4" s="19"/>
      <c r="I4" s="19"/>
      <c r="J4" s="20"/>
      <c r="K4" s="20"/>
    </row>
    <row r="5" spans="3:11" ht="18">
      <c r="C5" s="19"/>
      <c r="D5" s="19"/>
      <c r="E5" s="19"/>
      <c r="F5" s="19"/>
      <c r="G5" s="32" t="s">
        <v>49</v>
      </c>
      <c r="H5" s="19"/>
      <c r="I5" s="19"/>
      <c r="J5" s="20"/>
      <c r="K5" s="20"/>
    </row>
    <row r="6" spans="3:11" ht="18">
      <c r="C6" s="19"/>
      <c r="D6" s="19"/>
      <c r="E6" s="74" t="s">
        <v>64</v>
      </c>
      <c r="F6" s="74"/>
      <c r="G6" s="74"/>
      <c r="H6" s="74"/>
      <c r="I6" s="19"/>
      <c r="J6" s="20"/>
      <c r="K6" s="20"/>
    </row>
    <row r="7" spans="4:9" ht="17.25" customHeight="1">
      <c r="D7" s="68" t="s">
        <v>139</v>
      </c>
      <c r="E7" s="68"/>
      <c r="F7" s="68"/>
      <c r="G7" s="68"/>
      <c r="H7" s="68"/>
      <c r="I7" s="68"/>
    </row>
    <row r="8" spans="1:13" s="4" customFormat="1" ht="18">
      <c r="A8" s="2" t="s">
        <v>51</v>
      </c>
      <c r="B8" s="2"/>
      <c r="C8" s="2"/>
      <c r="D8" s="2"/>
      <c r="E8" s="2"/>
      <c r="F8" s="2"/>
      <c r="G8" s="2"/>
      <c r="H8" s="2"/>
      <c r="I8" s="2"/>
      <c r="J8" s="2" t="s">
        <v>50</v>
      </c>
      <c r="K8" s="2"/>
      <c r="L8" s="2"/>
      <c r="M8" s="31"/>
    </row>
    <row r="9" spans="1:11" ht="17.25" customHeight="1">
      <c r="A9" s="31"/>
      <c r="B9" s="31"/>
      <c r="C9" s="31"/>
      <c r="D9" s="31"/>
      <c r="E9" s="31"/>
      <c r="F9" s="32" t="s">
        <v>11</v>
      </c>
      <c r="G9" s="31"/>
      <c r="H9" s="31"/>
      <c r="I9" s="31"/>
      <c r="J9" s="32"/>
      <c r="K9" s="31"/>
    </row>
    <row r="11" spans="1:9" ht="14.25">
      <c r="A11" s="1"/>
      <c r="B11" s="1"/>
      <c r="C11" s="1"/>
      <c r="D11" s="21"/>
      <c r="E11" s="23" t="s">
        <v>61</v>
      </c>
      <c r="F11" s="3"/>
      <c r="G11" s="22" t="s">
        <v>204</v>
      </c>
      <c r="I11" s="33"/>
    </row>
    <row r="12" spans="1:11" ht="15">
      <c r="A12" s="5" t="s">
        <v>17</v>
      </c>
      <c r="B12" s="5"/>
      <c r="C12" s="5"/>
      <c r="D12" s="5"/>
      <c r="E12" s="6" t="s">
        <v>2</v>
      </c>
      <c r="F12" s="6"/>
      <c r="G12" s="6"/>
      <c r="H12" s="28" t="s">
        <v>6</v>
      </c>
      <c r="I12" s="28"/>
      <c r="J12" s="24"/>
      <c r="K12" s="24"/>
    </row>
    <row r="13" spans="1:30" ht="14.25">
      <c r="A13" s="2" t="s">
        <v>18</v>
      </c>
      <c r="B13" s="1"/>
      <c r="C13" s="1"/>
      <c r="D13" s="6" t="s">
        <v>60</v>
      </c>
      <c r="E13" s="5"/>
      <c r="F13" s="5"/>
      <c r="G13" s="5"/>
      <c r="H13" s="2" t="s">
        <v>10</v>
      </c>
      <c r="I13" s="6"/>
      <c r="J13" s="51" t="s">
        <v>53</v>
      </c>
      <c r="K13" s="1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ht="14.25">
      <c r="A14" s="2" t="s">
        <v>21</v>
      </c>
      <c r="B14" s="1"/>
      <c r="C14" s="1"/>
      <c r="D14" s="6" t="s">
        <v>232</v>
      </c>
      <c r="E14" s="5"/>
      <c r="F14" s="5"/>
      <c r="G14" s="5"/>
      <c r="H14" s="2" t="s">
        <v>7</v>
      </c>
      <c r="I14" s="30"/>
      <c r="K14" s="16">
        <v>745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ht="14.25">
      <c r="A15" s="2" t="s">
        <v>14</v>
      </c>
      <c r="B15" s="1"/>
      <c r="C15" s="1"/>
      <c r="D15" s="6" t="s">
        <v>52</v>
      </c>
      <c r="E15" s="5"/>
      <c r="F15" s="5"/>
      <c r="G15" s="5"/>
      <c r="H15" s="2" t="s">
        <v>8</v>
      </c>
      <c r="I15" s="30"/>
      <c r="K15" s="16">
        <v>590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ht="14.25">
      <c r="A16" s="2" t="s">
        <v>15</v>
      </c>
      <c r="B16" s="1"/>
      <c r="C16" s="1"/>
      <c r="D16" s="6" t="s">
        <v>57</v>
      </c>
      <c r="E16" s="5"/>
      <c r="F16" s="5"/>
      <c r="G16" s="5"/>
      <c r="H16" s="2" t="s">
        <v>9</v>
      </c>
      <c r="I16" s="30"/>
      <c r="K16" s="16">
        <v>155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ht="14.25">
      <c r="A17" s="2" t="s">
        <v>16</v>
      </c>
      <c r="B17" s="1"/>
      <c r="C17" s="1"/>
      <c r="D17" s="6" t="s">
        <v>206</v>
      </c>
      <c r="E17" s="5"/>
      <c r="F17" s="5"/>
      <c r="G17" s="5"/>
      <c r="H17" s="2" t="s">
        <v>58</v>
      </c>
      <c r="I17" s="6"/>
      <c r="K17" s="16">
        <v>680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ht="14.25">
      <c r="A18" s="2" t="s">
        <v>28</v>
      </c>
      <c r="B18" s="1"/>
      <c r="C18" s="1"/>
      <c r="D18" s="6" t="s">
        <v>29</v>
      </c>
      <c r="E18" s="5"/>
      <c r="F18" s="5"/>
      <c r="G18" s="5"/>
      <c r="H18" s="27" t="s">
        <v>30</v>
      </c>
      <c r="I18" s="6"/>
      <c r="J18" s="1"/>
      <c r="K18" s="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2:30" ht="14.25">
      <c r="B19" s="1"/>
      <c r="C19" s="1"/>
      <c r="D19" s="6" t="s">
        <v>206</v>
      </c>
      <c r="E19" s="5"/>
      <c r="F19" s="5"/>
      <c r="G19" s="5"/>
      <c r="H19" s="6" t="s">
        <v>232</v>
      </c>
      <c r="I19" s="6"/>
      <c r="J19" s="1"/>
      <c r="K19" s="1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ht="14.25">
      <c r="A20" s="2" t="s">
        <v>31</v>
      </c>
      <c r="B20" s="1"/>
      <c r="C20" s="1"/>
      <c r="D20" s="6"/>
      <c r="E20" s="5"/>
      <c r="F20" s="49">
        <v>21</v>
      </c>
      <c r="G20" s="5"/>
      <c r="H20" s="6"/>
      <c r="I20" s="1">
        <v>21</v>
      </c>
      <c r="J20" s="1"/>
      <c r="K20" s="1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ht="14.25">
      <c r="A21" s="2" t="s">
        <v>235</v>
      </c>
      <c r="B21" s="1"/>
      <c r="C21" s="7"/>
      <c r="D21" s="6"/>
      <c r="E21" s="5"/>
      <c r="F21" s="5"/>
      <c r="G21" s="1" t="s">
        <v>32</v>
      </c>
      <c r="H21" s="50" t="s">
        <v>109</v>
      </c>
      <c r="I21" s="5"/>
      <c r="J21" s="1"/>
      <c r="K21" s="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2:30" ht="14.25">
      <c r="B22" s="1"/>
      <c r="C22" s="7" t="s">
        <v>33</v>
      </c>
      <c r="D22" s="6"/>
      <c r="E22" s="5"/>
      <c r="F22" s="5"/>
      <c r="G22" s="1" t="s">
        <v>33</v>
      </c>
      <c r="H22" s="6"/>
      <c r="I22" s="6"/>
      <c r="J22" s="1"/>
      <c r="K22" s="1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2:30" ht="14.25">
      <c r="B23" s="1"/>
      <c r="C23" s="7" t="s">
        <v>34</v>
      </c>
      <c r="D23" s="6"/>
      <c r="E23" s="5"/>
      <c r="F23" s="5"/>
      <c r="G23" s="1" t="s">
        <v>34</v>
      </c>
      <c r="H23" s="6"/>
      <c r="I23" s="6"/>
      <c r="J23" s="1"/>
      <c r="K23" s="1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ht="14.25">
      <c r="A24" s="2" t="s">
        <v>37</v>
      </c>
      <c r="B24" s="1"/>
      <c r="C24" s="29"/>
      <c r="D24" s="64" t="s">
        <v>110</v>
      </c>
      <c r="E24" s="5"/>
      <c r="F24" s="5"/>
      <c r="G24" s="5"/>
      <c r="H24" s="69" t="s">
        <v>238</v>
      </c>
      <c r="I24" s="67"/>
      <c r="J24" s="67"/>
      <c r="K24" s="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12" ht="14.25">
      <c r="A25" s="1"/>
      <c r="B25" s="1"/>
      <c r="C25" s="7"/>
      <c r="D25" s="6"/>
      <c r="E25" s="6"/>
      <c r="F25" s="5"/>
      <c r="G25" s="5"/>
      <c r="I25" s="6"/>
      <c r="J25" s="6"/>
      <c r="K25" s="5"/>
      <c r="L25" s="5"/>
    </row>
    <row r="26" spans="1:12" ht="14.25">
      <c r="A26" s="8" t="s">
        <v>26</v>
      </c>
      <c r="B26" s="8" t="s">
        <v>19</v>
      </c>
      <c r="C26" s="9" t="s">
        <v>42</v>
      </c>
      <c r="D26" s="10"/>
      <c r="E26" s="11"/>
      <c r="F26" s="53" t="s">
        <v>38</v>
      </c>
      <c r="G26" s="53" t="s">
        <v>3</v>
      </c>
      <c r="H26" s="8" t="s">
        <v>4</v>
      </c>
      <c r="I26" s="46"/>
      <c r="J26" s="47" t="s">
        <v>46</v>
      </c>
      <c r="K26" s="48"/>
      <c r="L26" s="8" t="s">
        <v>24</v>
      </c>
    </row>
    <row r="27" spans="1:12" ht="14.25">
      <c r="A27" s="12"/>
      <c r="B27" s="12" t="s">
        <v>20</v>
      </c>
      <c r="C27" s="13"/>
      <c r="D27" s="14"/>
      <c r="E27" s="15"/>
      <c r="F27" s="54" t="s">
        <v>5</v>
      </c>
      <c r="G27" s="54" t="s">
        <v>128</v>
      </c>
      <c r="H27" s="12"/>
      <c r="I27" s="45" t="s">
        <v>47</v>
      </c>
      <c r="J27" s="45" t="s">
        <v>48</v>
      </c>
      <c r="K27" s="45" t="s">
        <v>13</v>
      </c>
      <c r="L27" s="12" t="s">
        <v>25</v>
      </c>
    </row>
    <row r="28" spans="1:12" s="1" customFormat="1" ht="14.25">
      <c r="A28" s="16">
        <v>1</v>
      </c>
      <c r="B28" s="57">
        <v>24</v>
      </c>
      <c r="C28" s="50" t="s">
        <v>96</v>
      </c>
      <c r="D28" s="50"/>
      <c r="E28" s="50"/>
      <c r="F28" s="57">
        <v>2000</v>
      </c>
      <c r="G28" s="57">
        <v>3</v>
      </c>
      <c r="H28" s="50" t="s">
        <v>90</v>
      </c>
      <c r="I28" s="26">
        <v>48.55</v>
      </c>
      <c r="J28"/>
      <c r="K28" s="26">
        <f>I28+J28</f>
        <v>48.55</v>
      </c>
      <c r="L28" s="55"/>
    </row>
    <row r="29" spans="1:12" s="1" customFormat="1" ht="14.25">
      <c r="A29" s="16">
        <v>2</v>
      </c>
      <c r="B29" s="57">
        <v>31</v>
      </c>
      <c r="C29" s="50" t="s">
        <v>190</v>
      </c>
      <c r="D29" s="50"/>
      <c r="E29" s="50"/>
      <c r="F29" s="57">
        <v>1999</v>
      </c>
      <c r="G29" s="57" t="s">
        <v>72</v>
      </c>
      <c r="H29" s="50" t="s">
        <v>85</v>
      </c>
      <c r="I29" s="26">
        <v>49.48</v>
      </c>
      <c r="J29"/>
      <c r="K29" s="26">
        <f aca="true" t="shared" si="0" ref="K29:K43">I29+J29</f>
        <v>49.48</v>
      </c>
      <c r="L29" s="55" t="s">
        <v>230</v>
      </c>
    </row>
    <row r="30" spans="1:12" s="1" customFormat="1" ht="14.25">
      <c r="A30" s="16">
        <v>3</v>
      </c>
      <c r="B30" s="57">
        <v>21</v>
      </c>
      <c r="C30" s="50" t="s">
        <v>178</v>
      </c>
      <c r="D30" s="50"/>
      <c r="E30" s="50"/>
      <c r="F30" s="57">
        <v>1999</v>
      </c>
      <c r="G30" s="57" t="s">
        <v>124</v>
      </c>
      <c r="H30" s="50" t="s">
        <v>150</v>
      </c>
      <c r="I30" s="26">
        <v>51.13</v>
      </c>
      <c r="J30"/>
      <c r="K30" s="26">
        <f t="shared" si="0"/>
        <v>51.13</v>
      </c>
      <c r="L30" s="55"/>
    </row>
    <row r="31" spans="1:12" s="1" customFormat="1" ht="14.25">
      <c r="A31" s="16">
        <v>4</v>
      </c>
      <c r="B31" s="57">
        <v>28</v>
      </c>
      <c r="C31" s="50" t="s">
        <v>229</v>
      </c>
      <c r="D31" s="50"/>
      <c r="E31" s="50"/>
      <c r="F31" s="57">
        <v>1999</v>
      </c>
      <c r="G31" s="57" t="s">
        <v>230</v>
      </c>
      <c r="H31" s="50" t="s">
        <v>98</v>
      </c>
      <c r="I31" s="26">
        <v>51.79</v>
      </c>
      <c r="J31"/>
      <c r="K31" s="26">
        <f t="shared" si="0"/>
        <v>51.79</v>
      </c>
      <c r="L31" s="55"/>
    </row>
    <row r="32" spans="1:12" s="1" customFormat="1" ht="14.25">
      <c r="A32" s="16">
        <v>5</v>
      </c>
      <c r="B32" s="57">
        <v>20</v>
      </c>
      <c r="C32" s="50" t="s">
        <v>231</v>
      </c>
      <c r="D32" s="50"/>
      <c r="E32" s="50"/>
      <c r="F32" s="57">
        <v>1999</v>
      </c>
      <c r="G32" s="57" t="s">
        <v>72</v>
      </c>
      <c r="H32" s="50" t="s">
        <v>129</v>
      </c>
      <c r="I32" s="26">
        <v>54.69</v>
      </c>
      <c r="J32"/>
      <c r="K32" s="26">
        <f t="shared" si="0"/>
        <v>54.69</v>
      </c>
      <c r="L32" s="55"/>
    </row>
    <row r="33" spans="1:12" s="1" customFormat="1" ht="14.25">
      <c r="A33" s="16">
        <v>6</v>
      </c>
      <c r="B33" s="57">
        <v>22</v>
      </c>
      <c r="C33" s="50" t="s">
        <v>192</v>
      </c>
      <c r="D33" s="50"/>
      <c r="E33" s="50"/>
      <c r="F33" s="57">
        <v>2000</v>
      </c>
      <c r="G33" s="57" t="s">
        <v>72</v>
      </c>
      <c r="H33" s="50" t="s">
        <v>129</v>
      </c>
      <c r="I33" s="26">
        <v>55.33</v>
      </c>
      <c r="J33"/>
      <c r="K33" s="26">
        <f t="shared" si="0"/>
        <v>55.33</v>
      </c>
      <c r="L33" s="55"/>
    </row>
    <row r="34" spans="1:12" s="1" customFormat="1" ht="14.25">
      <c r="A34" s="16">
        <v>7</v>
      </c>
      <c r="B34" s="57">
        <v>23</v>
      </c>
      <c r="C34" s="50" t="s">
        <v>189</v>
      </c>
      <c r="D34" s="50"/>
      <c r="E34" s="50"/>
      <c r="F34" s="57">
        <v>1999</v>
      </c>
      <c r="G34" s="57" t="s">
        <v>72</v>
      </c>
      <c r="H34" s="50" t="s">
        <v>85</v>
      </c>
      <c r="I34" s="26">
        <v>55.76</v>
      </c>
      <c r="J34"/>
      <c r="K34" s="26">
        <f t="shared" si="0"/>
        <v>55.76</v>
      </c>
      <c r="L34" s="55"/>
    </row>
    <row r="35" spans="1:12" s="1" customFormat="1" ht="14.25">
      <c r="A35" s="16">
        <v>8</v>
      </c>
      <c r="B35" s="57">
        <v>33</v>
      </c>
      <c r="C35" s="50" t="s">
        <v>181</v>
      </c>
      <c r="D35" s="50"/>
      <c r="E35" s="50"/>
      <c r="F35" s="57">
        <v>2002</v>
      </c>
      <c r="G35" s="57" t="s">
        <v>72</v>
      </c>
      <c r="H35" s="50" t="s">
        <v>67</v>
      </c>
      <c r="I35" s="26">
        <v>55.77</v>
      </c>
      <c r="J35"/>
      <c r="K35" s="26">
        <f t="shared" si="0"/>
        <v>55.77</v>
      </c>
      <c r="L35" s="55"/>
    </row>
    <row r="36" spans="1:12" s="1" customFormat="1" ht="14.25">
      <c r="A36" s="16">
        <v>9</v>
      </c>
      <c r="B36" s="57">
        <v>25</v>
      </c>
      <c r="C36" s="50" t="s">
        <v>77</v>
      </c>
      <c r="D36" s="50"/>
      <c r="E36" s="50"/>
      <c r="F36" s="57">
        <v>2000</v>
      </c>
      <c r="G36" s="57" t="s">
        <v>123</v>
      </c>
      <c r="H36" s="50" t="s">
        <v>73</v>
      </c>
      <c r="I36" s="26">
        <v>58.9</v>
      </c>
      <c r="J36"/>
      <c r="K36" s="26">
        <f t="shared" si="0"/>
        <v>58.9</v>
      </c>
      <c r="L36" s="55"/>
    </row>
    <row r="37" spans="1:12" s="1" customFormat="1" ht="14.25">
      <c r="A37" s="16">
        <v>10</v>
      </c>
      <c r="B37" s="57">
        <v>27</v>
      </c>
      <c r="C37" s="50" t="s">
        <v>119</v>
      </c>
      <c r="D37" s="50"/>
      <c r="E37" s="50"/>
      <c r="F37" s="57">
        <v>1999</v>
      </c>
      <c r="G37" s="57" t="s">
        <v>123</v>
      </c>
      <c r="H37" s="50" t="s">
        <v>73</v>
      </c>
      <c r="I37" s="26">
        <v>59.83</v>
      </c>
      <c r="J37"/>
      <c r="K37" s="26">
        <f t="shared" si="0"/>
        <v>59.83</v>
      </c>
      <c r="L37" s="55"/>
    </row>
    <row r="38" spans="1:12" s="1" customFormat="1" ht="14.25">
      <c r="A38" s="16">
        <v>11</v>
      </c>
      <c r="B38" s="57">
        <v>34</v>
      </c>
      <c r="C38" s="50" t="s">
        <v>179</v>
      </c>
      <c r="D38" s="50"/>
      <c r="E38" s="50"/>
      <c r="F38" s="57">
        <v>1999</v>
      </c>
      <c r="G38" s="57" t="s">
        <v>124</v>
      </c>
      <c r="H38" s="50" t="s">
        <v>150</v>
      </c>
      <c r="I38" s="26">
        <v>60.41</v>
      </c>
      <c r="J38"/>
      <c r="K38" s="26">
        <f t="shared" si="0"/>
        <v>60.41</v>
      </c>
      <c r="L38" s="55"/>
    </row>
    <row r="39" spans="1:12" s="1" customFormat="1" ht="14.25">
      <c r="A39" s="16">
        <v>12</v>
      </c>
      <c r="B39" s="57">
        <v>19</v>
      </c>
      <c r="C39" s="50" t="s">
        <v>76</v>
      </c>
      <c r="D39" s="50"/>
      <c r="E39" s="50"/>
      <c r="F39" s="57">
        <v>1999</v>
      </c>
      <c r="G39" s="57" t="s">
        <v>123</v>
      </c>
      <c r="H39" s="50" t="s">
        <v>73</v>
      </c>
      <c r="I39" s="26">
        <v>61.67</v>
      </c>
      <c r="J39"/>
      <c r="K39" s="26">
        <f t="shared" si="0"/>
        <v>61.67</v>
      </c>
      <c r="L39" s="55"/>
    </row>
    <row r="40" spans="1:12" s="1" customFormat="1" ht="14.25">
      <c r="A40" s="16">
        <v>13</v>
      </c>
      <c r="B40" s="57">
        <v>32</v>
      </c>
      <c r="C40" s="50" t="s">
        <v>222</v>
      </c>
      <c r="D40" s="50"/>
      <c r="E40" s="50"/>
      <c r="F40" s="57">
        <v>1999</v>
      </c>
      <c r="G40" s="57" t="s">
        <v>72</v>
      </c>
      <c r="H40" s="50" t="s">
        <v>73</v>
      </c>
      <c r="I40" s="26">
        <v>64.04</v>
      </c>
      <c r="J40"/>
      <c r="K40" s="26">
        <f t="shared" si="0"/>
        <v>64.04</v>
      </c>
      <c r="L40" s="55"/>
    </row>
    <row r="41" spans="1:12" s="1" customFormat="1" ht="14.25">
      <c r="A41" s="16">
        <v>14</v>
      </c>
      <c r="B41" s="57">
        <v>30</v>
      </c>
      <c r="C41" s="50" t="s">
        <v>182</v>
      </c>
      <c r="D41" s="50"/>
      <c r="E41" s="50"/>
      <c r="F41" s="57">
        <v>2000</v>
      </c>
      <c r="G41" s="57" t="s">
        <v>72</v>
      </c>
      <c r="H41" s="50" t="s">
        <v>67</v>
      </c>
      <c r="I41" s="26">
        <v>64.18</v>
      </c>
      <c r="J41"/>
      <c r="K41" s="26">
        <f t="shared" si="0"/>
        <v>64.18</v>
      </c>
      <c r="L41" s="55"/>
    </row>
    <row r="42" spans="1:12" s="1" customFormat="1" ht="14.25">
      <c r="A42" s="16">
        <v>15</v>
      </c>
      <c r="B42" s="57">
        <v>26</v>
      </c>
      <c r="C42" s="50" t="s">
        <v>183</v>
      </c>
      <c r="D42" s="50"/>
      <c r="E42" s="50"/>
      <c r="F42" s="57">
        <v>1999</v>
      </c>
      <c r="G42" s="57" t="s">
        <v>72</v>
      </c>
      <c r="H42" s="50" t="s">
        <v>73</v>
      </c>
      <c r="I42" s="26">
        <v>66.17</v>
      </c>
      <c r="J42"/>
      <c r="K42" s="26">
        <f t="shared" si="0"/>
        <v>66.17</v>
      </c>
      <c r="L42" s="55"/>
    </row>
    <row r="43" spans="1:12" s="1" customFormat="1" ht="14.25">
      <c r="A43" s="16">
        <v>16</v>
      </c>
      <c r="B43" s="57">
        <v>29</v>
      </c>
      <c r="C43" s="50" t="s">
        <v>188</v>
      </c>
      <c r="D43" s="50"/>
      <c r="E43" s="50"/>
      <c r="F43" s="57">
        <v>1999</v>
      </c>
      <c r="G43" s="57" t="s">
        <v>72</v>
      </c>
      <c r="H43" s="50" t="s">
        <v>73</v>
      </c>
      <c r="I43" s="26">
        <v>76.65</v>
      </c>
      <c r="J43"/>
      <c r="K43" s="26">
        <f t="shared" si="0"/>
        <v>76.65</v>
      </c>
      <c r="L43" s="55"/>
    </row>
    <row r="44" spans="1:12" s="1" customFormat="1" ht="12.75">
      <c r="A44" s="16"/>
      <c r="B44" s="16"/>
      <c r="C44" s="21"/>
      <c r="F44" s="16"/>
      <c r="G44" s="16"/>
      <c r="H44" s="21"/>
      <c r="I44" s="26"/>
      <c r="J44"/>
      <c r="K44" s="26"/>
      <c r="L44"/>
    </row>
    <row r="45" spans="1:12" s="1" customFormat="1" ht="12.75">
      <c r="A45" s="16"/>
      <c r="B45" s="16"/>
      <c r="C45" s="21"/>
      <c r="F45" s="16"/>
      <c r="G45" s="16"/>
      <c r="H45" s="21"/>
      <c r="I45" s="26"/>
      <c r="J45"/>
      <c r="K45" s="26"/>
      <c r="L45"/>
    </row>
    <row r="46" spans="1:12" s="1" customFormat="1" ht="12.75">
      <c r="A46" s="16"/>
      <c r="B46" s="16"/>
      <c r="C46" s="21"/>
      <c r="F46" s="16"/>
      <c r="G46" s="16"/>
      <c r="H46" s="21"/>
      <c r="I46" s="26"/>
      <c r="J46" s="26"/>
      <c r="K46" s="26"/>
      <c r="L46" s="16"/>
    </row>
    <row r="47" spans="1:12" s="1" customFormat="1" ht="12.75">
      <c r="A47" s="16"/>
      <c r="B47" s="16"/>
      <c r="C47" s="21"/>
      <c r="F47" s="16"/>
      <c r="G47" s="16"/>
      <c r="H47" s="21"/>
      <c r="I47" s="26"/>
      <c r="J47" s="26"/>
      <c r="K47" s="26"/>
      <c r="L47" s="16"/>
    </row>
    <row r="48" spans="1:12" s="1" customFormat="1" ht="12.75">
      <c r="A48" s="16"/>
      <c r="B48" s="16"/>
      <c r="C48" s="21"/>
      <c r="F48" s="16"/>
      <c r="G48" s="16"/>
      <c r="H48" s="21"/>
      <c r="I48" s="26"/>
      <c r="J48" s="26"/>
      <c r="K48" s="26"/>
      <c r="L48" s="16"/>
    </row>
    <row r="49" spans="1:12" s="1" customFormat="1" ht="12.75">
      <c r="A49" s="16"/>
      <c r="B49" s="16"/>
      <c r="C49" s="21"/>
      <c r="F49" s="16"/>
      <c r="G49" s="16"/>
      <c r="H49" s="21"/>
      <c r="I49" s="26"/>
      <c r="J49" s="26"/>
      <c r="K49" s="26"/>
      <c r="L49" s="16"/>
    </row>
    <row r="50" spans="1:12" s="1" customFormat="1" ht="12.75">
      <c r="A50" s="16"/>
      <c r="B50" s="16"/>
      <c r="C50" s="21"/>
      <c r="F50" s="16"/>
      <c r="G50" s="16"/>
      <c r="H50" s="21"/>
      <c r="I50" s="26"/>
      <c r="J50" s="26"/>
      <c r="K50" s="26"/>
      <c r="L50" s="16"/>
    </row>
    <row r="51" spans="1:12" s="1" customFormat="1" ht="12.75">
      <c r="A51" s="16"/>
      <c r="B51" s="16"/>
      <c r="C51" s="21"/>
      <c r="F51" s="16"/>
      <c r="G51" s="16"/>
      <c r="H51" s="21"/>
      <c r="I51" s="26"/>
      <c r="J51" s="26"/>
      <c r="K51" s="26"/>
      <c r="L51" s="16"/>
    </row>
    <row r="52" spans="1:12" s="1" customFormat="1" ht="12.75">
      <c r="A52" s="16"/>
      <c r="B52" s="16"/>
      <c r="C52" s="21"/>
      <c r="F52" s="16"/>
      <c r="G52" s="16"/>
      <c r="H52" s="21"/>
      <c r="I52" s="26"/>
      <c r="J52" s="26"/>
      <c r="K52" s="26"/>
      <c r="L52" s="16"/>
    </row>
    <row r="53" spans="1:12" s="1" customFormat="1" ht="12.75">
      <c r="A53" s="16"/>
      <c r="B53" s="16"/>
      <c r="C53" s="21"/>
      <c r="F53" s="16"/>
      <c r="G53" s="16"/>
      <c r="H53" s="21"/>
      <c r="I53" s="26"/>
      <c r="J53" s="26"/>
      <c r="K53" s="26"/>
      <c r="L53" s="16"/>
    </row>
    <row r="54" spans="1:12" s="1" customFormat="1" ht="12.75">
      <c r="A54" s="16"/>
      <c r="B54" s="16"/>
      <c r="C54" s="21"/>
      <c r="F54" s="16"/>
      <c r="G54" s="16"/>
      <c r="H54" s="21"/>
      <c r="I54" s="26"/>
      <c r="J54" s="26"/>
      <c r="K54" s="26"/>
      <c r="L54" s="16"/>
    </row>
    <row r="55" spans="1:12" s="1" customFormat="1" ht="12.75">
      <c r="A55" s="16"/>
      <c r="B55" s="16"/>
      <c r="C55" s="21" t="s">
        <v>113</v>
      </c>
      <c r="F55" s="16"/>
      <c r="G55" s="16"/>
      <c r="H55" s="21" t="s">
        <v>52</v>
      </c>
      <c r="I55" s="26"/>
      <c r="J55" s="26"/>
      <c r="K55" s="26"/>
      <c r="L55" s="16"/>
    </row>
    <row r="56" spans="1:12" s="1" customFormat="1" ht="12.75">
      <c r="A56" s="16"/>
      <c r="B56" s="16"/>
      <c r="C56" s="21"/>
      <c r="F56" s="16"/>
      <c r="G56" s="16"/>
      <c r="H56" s="21"/>
      <c r="I56" s="26"/>
      <c r="J56" s="26"/>
      <c r="K56" s="26"/>
      <c r="L56" s="16"/>
    </row>
    <row r="57" spans="1:12" s="1" customFormat="1" ht="12.75">
      <c r="A57" s="16"/>
      <c r="B57" s="16"/>
      <c r="C57" s="21" t="s">
        <v>105</v>
      </c>
      <c r="F57" s="16"/>
      <c r="G57" s="16"/>
      <c r="H57" s="21" t="s">
        <v>106</v>
      </c>
      <c r="I57" s="26"/>
      <c r="J57" s="26"/>
      <c r="K57" s="26"/>
      <c r="L57" s="16"/>
    </row>
    <row r="58" spans="1:12" s="1" customFormat="1" ht="12.75">
      <c r="A58" s="16"/>
      <c r="B58" s="16"/>
      <c r="C58" s="21"/>
      <c r="F58" s="16"/>
      <c r="G58" s="16"/>
      <c r="H58" s="21"/>
      <c r="I58" s="26"/>
      <c r="J58" s="26"/>
      <c r="K58" s="26"/>
      <c r="L58" s="16"/>
    </row>
    <row r="59" spans="1:12" s="1" customFormat="1" ht="12.75">
      <c r="A59" s="16"/>
      <c r="B59" s="16"/>
      <c r="C59" s="21"/>
      <c r="F59" s="16"/>
      <c r="G59" s="16"/>
      <c r="H59" s="21"/>
      <c r="I59" s="26"/>
      <c r="J59" s="26"/>
      <c r="K59" s="26"/>
      <c r="L59" s="16"/>
    </row>
    <row r="60" spans="1:12" s="1" customFormat="1" ht="12.75">
      <c r="A60" s="16"/>
      <c r="B60" s="16"/>
      <c r="C60" s="21"/>
      <c r="F60" s="16"/>
      <c r="G60" s="16"/>
      <c r="H60" s="21"/>
      <c r="I60" s="26"/>
      <c r="J60" s="26"/>
      <c r="K60" s="26"/>
      <c r="L60" s="16"/>
    </row>
    <row r="61" spans="1:12" s="1" customFormat="1" ht="12.75">
      <c r="A61" s="16"/>
      <c r="B61" s="16"/>
      <c r="C61" s="21"/>
      <c r="F61" s="16"/>
      <c r="G61" s="16"/>
      <c r="H61" s="21"/>
      <c r="I61" s="26"/>
      <c r="J61" s="26"/>
      <c r="K61" s="26"/>
      <c r="L61" s="16"/>
    </row>
    <row r="62" spans="1:12" s="1" customFormat="1" ht="12.75">
      <c r="A62" s="16"/>
      <c r="B62" s="16"/>
      <c r="C62" s="21"/>
      <c r="F62" s="16"/>
      <c r="G62" s="16"/>
      <c r="H62" s="21"/>
      <c r="I62" s="26"/>
      <c r="J62" s="26"/>
      <c r="K62" s="26"/>
      <c r="L62" s="16"/>
    </row>
    <row r="63" spans="1:12" s="1" customFormat="1" ht="12.75">
      <c r="A63" s="16"/>
      <c r="B63" s="16"/>
      <c r="C63" s="21"/>
      <c r="F63" s="16"/>
      <c r="G63" s="16"/>
      <c r="H63" s="21"/>
      <c r="I63" s="26"/>
      <c r="J63" s="26"/>
      <c r="K63" s="26"/>
      <c r="L63" s="16"/>
    </row>
    <row r="64" spans="1:12" s="1" customFormat="1" ht="12.75">
      <c r="A64" s="16"/>
      <c r="B64" s="16"/>
      <c r="C64" s="21"/>
      <c r="F64" s="16"/>
      <c r="G64" s="16"/>
      <c r="H64" s="21"/>
      <c r="I64" s="26"/>
      <c r="J64" s="26"/>
      <c r="K64" s="26"/>
      <c r="L64" s="16"/>
    </row>
    <row r="65" spans="1:12" s="1" customFormat="1" ht="12.75">
      <c r="A65" s="16"/>
      <c r="B65" s="16"/>
      <c r="C65" s="21"/>
      <c r="F65" s="16"/>
      <c r="G65" s="16"/>
      <c r="H65" s="21"/>
      <c r="I65" s="26"/>
      <c r="J65" s="26"/>
      <c r="K65" s="26"/>
      <c r="L65" s="16"/>
    </row>
    <row r="66" spans="1:12" s="1" customFormat="1" ht="12.75">
      <c r="A66" s="16"/>
      <c r="B66" s="16"/>
      <c r="C66" s="21"/>
      <c r="F66" s="16"/>
      <c r="G66" s="16"/>
      <c r="H66" s="21"/>
      <c r="I66" s="26"/>
      <c r="J66" s="26"/>
      <c r="K66" s="26"/>
      <c r="L66" s="16"/>
    </row>
    <row r="67" spans="1:17" s="1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s="1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s="1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s="1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s="1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s="1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s="1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s="1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s="1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s="1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s="1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s="1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s="1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s="1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s="1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s="1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s="1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s="1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s="1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s="1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s="1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s="1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s="1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s="1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s="1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s="1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s="1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s="1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s="1" customFormat="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s="1" customFormat="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s="1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s="1" customFormat="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s="1" customFormat="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s="1" customFormat="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s="1" customFormat="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s="1" customFormat="1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s="1" customFormat="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s="1" customFormat="1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s="1" customFormat="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s="1" customFormat="1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s="1" customFormat="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s="1" customFormat="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s="1" customFormat="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s="1" customFormat="1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s="1" customFormat="1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s="1" customFormat="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s="1" customFormat="1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s="1" customFormat="1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s="1" customFormat="1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s="1" customFormat="1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s="1" customFormat="1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s="1" customFormat="1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s="1" customFormat="1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4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4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4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4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4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4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4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4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4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4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4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4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4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4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4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4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4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4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4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4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4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4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4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4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4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4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ht="14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4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4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4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ht="14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14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ht="14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ht="14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ht="14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ht="14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ht="14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4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ht="14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4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4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4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4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ht="14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ht="14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ht="14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ht="14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ht="14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ht="14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ht="14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ht="14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ht="14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ht="14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ht="14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ht="14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ht="14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ht="14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ht="14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ht="14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ht="14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ht="14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ht="14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ht="14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ht="14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ht="14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ht="14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ht="14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ht="14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ht="14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ht="14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ht="14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ht="14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ht="14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ht="14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ht="14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ht="14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ht="14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ht="14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ht="14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ht="14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ht="14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ht="14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ht="14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ht="14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ht="14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1:17" ht="14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1:17" ht="14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1:17" ht="14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1:17" ht="14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1:17" ht="14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1:17" ht="14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1:17" ht="14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1:17" ht="14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1:17" ht="14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1:17" ht="14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1:17" ht="14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1:17" ht="14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1:17" ht="14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1:17" ht="14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1:17" ht="14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1:17" ht="14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1:17" ht="14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1:17" ht="14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1:17" ht="14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1:17" ht="14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1:17" ht="14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1:17" ht="14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1:17" ht="14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1:17" ht="14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1:17" ht="14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1:17" ht="14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1:17" ht="14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1:17" ht="14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1:17" ht="14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1:17" ht="14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1:17" ht="14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1:17" ht="14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1:17" ht="14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1:17" ht="14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1:17" ht="14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1:17" ht="14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1:17" ht="14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1:17" ht="14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1:17" ht="14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1:17" ht="14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1:17" ht="14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1:17" ht="14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1:17" ht="14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1:17" ht="14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1:17" ht="14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1:17" ht="14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1:17" ht="14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1:17" ht="14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1:17" ht="14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1:17" ht="14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1:17" ht="14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1:17" ht="14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1:17" ht="14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1:17" ht="14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1:17" ht="14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1:17" ht="14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1:17" ht="14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1:17" ht="14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1:17" ht="14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1:17" ht="14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1:17" ht="14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1:17" ht="14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1:17" ht="14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 ht="14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 ht="14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 ht="14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 ht="14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ht="14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1:17" ht="14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1:17" ht="14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1:17" ht="14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1:17" ht="14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1:17" ht="14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1:17" ht="14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1:17" ht="14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1:17" ht="14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1:17" ht="14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1:17" ht="14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1:17" ht="14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1:17" ht="14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1:17" ht="14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1:17" ht="14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1:17" ht="14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1:17" ht="14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1:17" ht="14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1:17" ht="14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1:17" ht="14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1:17" ht="14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1:17" ht="14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1:17" ht="14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1:17" ht="14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1:17" ht="14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1:17" ht="14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1:17" ht="14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1:17" ht="14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1:17" ht="14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1:17" ht="14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ht="14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ht="14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1:17" ht="14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ht="14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1:17" ht="14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ht="14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1:17" ht="14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ht="14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1:17" ht="14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1:17" ht="14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1:17" ht="14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1:17" ht="14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1:17" ht="14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1:17" ht="14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1:17" ht="14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1:17" ht="14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1:17" ht="14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1:17" ht="14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1:17" ht="14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1:17" ht="14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1:17" ht="14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1:17" ht="14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1:17" ht="14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1:17" ht="14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1:17" ht="14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1:17" ht="14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1:17" ht="14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1:17" ht="14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1:17" ht="14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1:17" ht="14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1:17" ht="14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1:17" ht="14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1:17" ht="14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1:17" ht="14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1:17" ht="14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1:17" ht="14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spans="1:17" ht="14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spans="1:17" ht="14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1:17" ht="14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spans="1:17" ht="14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spans="1:17" ht="14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spans="1:17" ht="14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spans="1:17" ht="14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spans="1:17" ht="14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spans="1:17" ht="14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spans="1:17" ht="14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spans="1:17" ht="14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spans="1:17" ht="14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spans="1:17" ht="14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</row>
    <row r="354" spans="1:17" ht="14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</row>
    <row r="355" spans="1:17" ht="14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</row>
    <row r="356" spans="1:17" ht="14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</row>
    <row r="357" spans="1:17" ht="14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</row>
    <row r="358" spans="1:17" ht="14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</row>
    <row r="359" spans="1:17" ht="14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</row>
    <row r="360" spans="1:17" ht="14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</row>
    <row r="361" spans="1:17" ht="14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</row>
    <row r="362" spans="1:17" ht="14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</row>
    <row r="363" spans="1:17" ht="14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</row>
    <row r="364" spans="1:17" ht="14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</row>
    <row r="365" spans="1:17" ht="14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</row>
    <row r="366" spans="1:17" ht="14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</row>
    <row r="367" spans="1:17" ht="14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</row>
    <row r="368" spans="1:17" ht="14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spans="1:17" ht="14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spans="1:17" ht="14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spans="1:17" ht="14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</row>
    <row r="372" spans="1:17" ht="14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</row>
    <row r="373" spans="1:17" ht="14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</row>
    <row r="374" spans="1:17" ht="14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</row>
    <row r="375" spans="1:17" ht="14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</row>
    <row r="376" spans="1:17" ht="14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spans="1:17" ht="14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</row>
    <row r="378" spans="1:17" ht="14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</row>
    <row r="379" spans="1:17" ht="14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</row>
    <row r="380" spans="1:17" ht="14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</row>
    <row r="381" spans="1:17" ht="14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</row>
    <row r="382" spans="1:17" ht="14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</row>
    <row r="383" spans="1:17" ht="14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</row>
    <row r="384" spans="1:17" ht="14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</row>
    <row r="385" spans="1:17" ht="14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</row>
    <row r="386" spans="1:17" ht="14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</row>
    <row r="387" spans="1:17" ht="14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</row>
    <row r="388" spans="1:17" ht="14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</row>
    <row r="389" spans="1:17" ht="14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</row>
    <row r="390" spans="1:17" ht="14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</row>
    <row r="391" spans="1:17" ht="14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</row>
    <row r="392" spans="1:17" ht="14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</row>
    <row r="393" spans="1:17" ht="14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</row>
    <row r="394" spans="1:17" ht="14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</row>
    <row r="395" spans="1:17" ht="14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</row>
    <row r="396" spans="1:17" ht="14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</row>
    <row r="397" spans="1:17" ht="14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</row>
    <row r="398" spans="1:17" ht="14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</row>
    <row r="399" spans="1:17" ht="14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</row>
    <row r="400" spans="1:17" ht="14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</row>
    <row r="401" spans="1:17" ht="14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</row>
    <row r="402" spans="1:17" ht="14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</row>
    <row r="403" spans="1:17" ht="14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</row>
    <row r="404" spans="1:17" ht="14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</row>
    <row r="405" spans="1:17" ht="14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</row>
    <row r="406" spans="1:17" ht="14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</row>
    <row r="407" spans="1:17" ht="14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</row>
    <row r="408" spans="1:17" ht="14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</row>
    <row r="409" spans="1:17" ht="14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</row>
    <row r="410" spans="1:17" ht="14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</row>
    <row r="411" spans="1:17" ht="14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</row>
    <row r="412" spans="1:17" ht="14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</row>
    <row r="413" spans="1:17" ht="14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</row>
    <row r="414" spans="1:17" ht="14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</row>
    <row r="415" spans="1:17" ht="14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</row>
    <row r="416" spans="1:17" ht="14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</row>
    <row r="417" spans="1:17" ht="14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</row>
    <row r="418" spans="1:17" ht="14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</row>
    <row r="419" spans="1:17" ht="14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</row>
    <row r="420" spans="1:17" ht="14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</row>
    <row r="421" spans="1:17" ht="14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</row>
    <row r="422" spans="1:17" ht="14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</row>
    <row r="423" spans="1:17" ht="14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</row>
    <row r="424" spans="1:17" ht="14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</row>
    <row r="425" spans="1:17" ht="14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</row>
    <row r="426" spans="1:17" ht="14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</row>
    <row r="427" spans="1:17" ht="14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</row>
    <row r="428" spans="1:17" ht="14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</row>
    <row r="429" spans="1:17" ht="14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</row>
    <row r="430" spans="1:17" ht="14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</row>
    <row r="431" spans="1:17" ht="14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</row>
    <row r="432" spans="1:17" ht="14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</row>
    <row r="433" spans="1:17" ht="14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</row>
    <row r="434" spans="1:17" ht="14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</row>
    <row r="435" spans="1:17" ht="14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</row>
    <row r="436" spans="1:17" ht="14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</row>
    <row r="437" spans="1:17" ht="14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</row>
    <row r="438" spans="1:17" ht="14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</row>
    <row r="439" spans="1:17" ht="14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</row>
    <row r="440" spans="1:17" ht="14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</row>
    <row r="441" spans="1:17" ht="14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</row>
    <row r="442" spans="1:17" ht="14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</row>
    <row r="443" spans="1:17" ht="14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</row>
    <row r="444" spans="1:17" ht="14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</row>
    <row r="445" spans="1:17" ht="14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</row>
    <row r="446" spans="1:17" ht="14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</row>
    <row r="447" spans="1:17" ht="14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</row>
    <row r="448" spans="1:17" ht="14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</row>
    <row r="449" spans="1:17" ht="14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</row>
    <row r="450" spans="1:17" ht="14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</row>
    <row r="451" spans="1:17" ht="14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</row>
    <row r="452" spans="1:17" ht="14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</row>
    <row r="453" spans="1:17" ht="14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</row>
    <row r="454" spans="1:17" ht="14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</row>
    <row r="455" spans="1:17" ht="14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</row>
    <row r="456" spans="1:17" ht="14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</row>
    <row r="457" spans="1:17" ht="14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</row>
    <row r="458" spans="1:17" ht="14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</row>
    <row r="459" spans="1:17" ht="14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</row>
    <row r="460" spans="1:17" ht="14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</row>
    <row r="461" spans="1:17" ht="14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</row>
    <row r="462" spans="1:17" ht="14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</row>
    <row r="463" spans="1:17" ht="14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</row>
    <row r="464" spans="1:17" ht="14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</row>
    <row r="465" spans="1:17" ht="14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</row>
    <row r="466" spans="1:17" ht="14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</row>
    <row r="467" spans="1:17" ht="14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</row>
    <row r="468" spans="1:17" ht="14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</row>
    <row r="469" spans="1:17" ht="14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</row>
    <row r="470" spans="1:17" ht="14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</row>
    <row r="471" spans="1:17" ht="14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</row>
    <row r="472" spans="1:17" ht="14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</row>
    <row r="473" spans="1:17" ht="14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</row>
    <row r="474" spans="1:17" ht="14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</row>
    <row r="475" spans="1:17" ht="14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</row>
    <row r="476" spans="1:17" ht="14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</row>
    <row r="477" spans="1:17" ht="14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</row>
    <row r="478" spans="1:17" ht="14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</row>
    <row r="479" spans="1:17" ht="14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</row>
    <row r="480" spans="1:17" ht="14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</row>
    <row r="481" spans="1:17" ht="14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</row>
    <row r="482" spans="1:17" ht="14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</row>
    <row r="483" spans="1:17" ht="14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</row>
    <row r="484" spans="1:17" ht="14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</row>
    <row r="485" spans="1:17" ht="14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</row>
    <row r="486" spans="1:17" ht="14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</row>
    <row r="487" spans="1:17" ht="14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</row>
    <row r="488" spans="1:17" ht="14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</row>
    <row r="489" spans="1:17" ht="14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</row>
    <row r="490" spans="1:17" ht="14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</row>
    <row r="491" spans="1:17" ht="14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</row>
    <row r="492" spans="1:17" ht="14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</row>
    <row r="493" spans="1:17" ht="14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</row>
    <row r="494" spans="1:17" ht="14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</row>
    <row r="495" spans="1:17" ht="14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</row>
    <row r="496" spans="1:17" ht="14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</row>
    <row r="497" spans="1:17" ht="14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</row>
    <row r="498" spans="1:17" ht="14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</row>
    <row r="499" spans="1:17" ht="14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</row>
    <row r="500" spans="1:17" ht="14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</row>
    <row r="501" spans="1:17" ht="14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</row>
    <row r="502" spans="1:17" ht="14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</row>
    <row r="503" spans="1:17" ht="14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</row>
    <row r="504" spans="1:17" ht="14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</row>
    <row r="505" spans="1:17" ht="14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</row>
    <row r="506" spans="1:17" ht="14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</row>
    <row r="507" spans="1:17" ht="14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</row>
    <row r="508" spans="1:17" ht="14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</row>
    <row r="509" spans="1:17" ht="14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</row>
    <row r="510" spans="1:17" ht="14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</row>
    <row r="511" spans="1:17" ht="14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</row>
    <row r="512" spans="1:17" ht="14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</row>
    <row r="513" spans="1:17" ht="14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</row>
    <row r="514" spans="1:17" ht="14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</row>
    <row r="515" spans="1:17" ht="14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</row>
    <row r="516" spans="1:17" ht="14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</row>
    <row r="517" spans="1:17" ht="14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</row>
    <row r="518" spans="1:17" ht="14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</row>
    <row r="519" spans="1:17" ht="14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</row>
    <row r="520" spans="1:17" ht="14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</row>
    <row r="521" spans="1:17" ht="14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</row>
    <row r="522" spans="1:17" ht="14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</row>
    <row r="523" spans="1:17" ht="14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</row>
    <row r="524" spans="1:17" ht="14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</row>
    <row r="525" spans="1:17" ht="14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</row>
    <row r="526" spans="1:17" ht="14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</row>
    <row r="527" spans="1:17" ht="14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</row>
    <row r="528" spans="1:17" ht="14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</row>
    <row r="529" spans="1:17" ht="14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</row>
    <row r="530" spans="1:17" ht="14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</row>
    <row r="531" spans="1:17" ht="14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</row>
    <row r="532" spans="1:17" ht="14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</row>
    <row r="533" spans="1:17" ht="14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</row>
    <row r="534" spans="1:17" ht="14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</row>
    <row r="535" spans="1:17" ht="14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</row>
    <row r="536" spans="1:17" ht="14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</row>
    <row r="537" spans="1:17" ht="14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</row>
    <row r="538" spans="1:17" ht="14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</row>
    <row r="539" spans="1:17" ht="14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</row>
    <row r="540" spans="1:17" ht="14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</row>
    <row r="541" spans="1:17" ht="14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</row>
    <row r="542" spans="1:17" ht="14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</row>
    <row r="543" spans="1:17" ht="14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</row>
    <row r="544" spans="1:17" ht="14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</row>
    <row r="545" spans="1:17" ht="14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</row>
    <row r="546" spans="1:17" ht="14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</row>
    <row r="547" spans="1:17" ht="14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</row>
    <row r="548" spans="1:17" ht="14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</row>
    <row r="549" spans="1:17" ht="14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</row>
    <row r="550" spans="1:17" ht="14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</row>
    <row r="551" spans="1:17" ht="14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</row>
    <row r="552" spans="1:17" ht="14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</row>
    <row r="553" spans="14:17" ht="14.25">
      <c r="N553"/>
      <c r="O553"/>
      <c r="P553"/>
      <c r="Q553"/>
    </row>
    <row r="554" spans="14:17" ht="14.25">
      <c r="N554"/>
      <c r="O554"/>
      <c r="P554"/>
      <c r="Q554"/>
    </row>
    <row r="555" spans="14:17" ht="14.25">
      <c r="N555"/>
      <c r="O555"/>
      <c r="P555"/>
      <c r="Q555"/>
    </row>
    <row r="556" spans="14:17" ht="14.25">
      <c r="N556"/>
      <c r="O556"/>
      <c r="P556"/>
      <c r="Q556"/>
    </row>
  </sheetData>
  <mergeCells count="3">
    <mergeCell ref="D7:I7"/>
    <mergeCell ref="E6:H6"/>
    <mergeCell ref="H24:J24"/>
  </mergeCells>
  <printOptions/>
  <pageMargins left="0.1968503937007874" right="0.1968503937007874" top="0.3937007874015748" bottom="0.3937007874015748" header="0.4" footer="0.5118110236220472"/>
  <pageSetup horizontalDpi="120" verticalDpi="12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172"/>
  <sheetViews>
    <sheetView workbookViewId="0" topLeftCell="A1">
      <selection activeCell="R20" sqref="R20"/>
    </sheetView>
  </sheetViews>
  <sheetFormatPr defaultColWidth="9.00390625" defaultRowHeight="12.75"/>
  <cols>
    <col min="1" max="1" width="7.875" style="2" customWidth="1"/>
    <col min="2" max="2" width="5.375" style="2" customWidth="1"/>
    <col min="3" max="3" width="9.125" style="2" customWidth="1"/>
    <col min="4" max="4" width="8.00390625" style="2" customWidth="1"/>
    <col min="5" max="5" width="3.75390625" style="2" customWidth="1"/>
    <col min="6" max="6" width="5.875" style="2" customWidth="1"/>
    <col min="7" max="7" width="6.875" style="2" customWidth="1"/>
    <col min="8" max="8" width="15.375" style="2" customWidth="1"/>
    <col min="9" max="11" width="7.875" style="2" customWidth="1"/>
    <col min="12" max="12" width="8.25390625" style="2" customWidth="1"/>
    <col min="13" max="13" width="4.75390625" style="2" customWidth="1"/>
    <col min="14" max="14" width="4.125" style="2" customWidth="1"/>
    <col min="15" max="15" width="10.375" style="2" customWidth="1"/>
    <col min="16" max="16" width="7.00390625" style="2" customWidth="1"/>
    <col min="17" max="17" width="5.75390625" style="2" customWidth="1"/>
    <col min="18" max="18" width="5.25390625" style="2" customWidth="1"/>
    <col min="19" max="19" width="5.375" style="2" customWidth="1"/>
    <col min="20" max="20" width="17.875" style="2" customWidth="1"/>
    <col min="21" max="21" width="7.875" style="2" customWidth="1"/>
    <col min="22" max="22" width="5.875" style="2" customWidth="1"/>
    <col min="23" max="23" width="7.00390625" style="2" customWidth="1"/>
    <col min="24" max="24" width="6.125" style="2" customWidth="1"/>
    <col min="25" max="25" width="5.375" style="2" customWidth="1"/>
    <col min="26" max="16384" width="9.125" style="2" customWidth="1"/>
  </cols>
  <sheetData>
    <row r="1" spans="3:30" ht="15">
      <c r="C1" s="17"/>
      <c r="D1" s="17"/>
      <c r="E1" s="17"/>
      <c r="F1" s="17"/>
      <c r="G1" s="18" t="s">
        <v>0</v>
      </c>
      <c r="H1" s="17"/>
      <c r="I1" s="17"/>
      <c r="J1" s="18"/>
      <c r="K1" s="18"/>
      <c r="L1" s="18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3:30" ht="4.5" customHeight="1">
      <c r="C2" s="17"/>
      <c r="D2" s="17"/>
      <c r="E2" s="17"/>
      <c r="F2" s="17"/>
      <c r="G2" s="17"/>
      <c r="H2" s="17"/>
      <c r="I2" s="17"/>
      <c r="J2" s="18"/>
      <c r="K2" s="18"/>
      <c r="L2" s="1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3:30" ht="18">
      <c r="C3" s="19"/>
      <c r="D3" s="19"/>
      <c r="E3" s="19"/>
      <c r="F3" s="19"/>
      <c r="G3" s="32" t="s">
        <v>27</v>
      </c>
      <c r="H3" s="19"/>
      <c r="I3" s="19"/>
      <c r="J3" s="20"/>
      <c r="K3" s="20"/>
      <c r="L3" s="20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3:30" ht="18">
      <c r="C4" s="19"/>
      <c r="D4" s="19"/>
      <c r="E4" s="19"/>
      <c r="F4" s="19"/>
      <c r="G4" s="32" t="s">
        <v>36</v>
      </c>
      <c r="H4" s="19"/>
      <c r="I4" s="19"/>
      <c r="J4" s="20"/>
      <c r="K4" s="20"/>
      <c r="L4" s="20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3:30" ht="18">
      <c r="C5" s="19"/>
      <c r="D5" s="19"/>
      <c r="E5" s="19"/>
      <c r="F5" s="19"/>
      <c r="G5" s="32" t="s">
        <v>49</v>
      </c>
      <c r="H5" s="19"/>
      <c r="I5" s="19"/>
      <c r="J5" s="20"/>
      <c r="K5" s="20"/>
      <c r="L5" s="2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3:30" ht="13.5" customHeight="1">
      <c r="C6" s="19"/>
      <c r="D6" s="19"/>
      <c r="E6" s="19"/>
      <c r="F6" s="19"/>
      <c r="G6" s="32" t="s">
        <v>12</v>
      </c>
      <c r="H6" s="19"/>
      <c r="I6" s="19"/>
      <c r="J6" s="20"/>
      <c r="K6" s="20"/>
      <c r="L6" s="20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4:30" ht="15.75" customHeight="1">
      <c r="D7" s="68" t="s">
        <v>140</v>
      </c>
      <c r="E7" s="68"/>
      <c r="F7" s="68"/>
      <c r="G7" s="68"/>
      <c r="H7" s="68"/>
      <c r="I7" s="68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4" customFormat="1" ht="18">
      <c r="A8" s="2" t="s">
        <v>51</v>
      </c>
      <c r="B8" s="2"/>
      <c r="C8" s="2"/>
      <c r="D8" s="2"/>
      <c r="E8" s="2"/>
      <c r="F8" s="2"/>
      <c r="G8" s="2"/>
      <c r="H8" s="2"/>
      <c r="I8" s="2"/>
      <c r="J8" s="2" t="s">
        <v>50</v>
      </c>
      <c r="K8" s="2"/>
      <c r="L8" s="2"/>
      <c r="M8" s="2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ht="22.5" customHeight="1">
      <c r="A9" s="31"/>
      <c r="B9" s="31"/>
      <c r="C9" s="31"/>
      <c r="D9" s="31"/>
      <c r="E9" s="31"/>
      <c r="F9" s="32" t="s">
        <v>11</v>
      </c>
      <c r="G9" s="31"/>
      <c r="H9" s="31"/>
      <c r="I9" s="31"/>
      <c r="J9" s="32"/>
      <c r="K9" s="31"/>
      <c r="L9" s="31"/>
      <c r="M9" s="4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4:30" ht="14.25"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ht="14.25">
      <c r="A11" s="1"/>
      <c r="B11" s="1"/>
      <c r="C11" s="1"/>
      <c r="D11" s="21"/>
      <c r="E11" s="23" t="s">
        <v>62</v>
      </c>
      <c r="F11" s="3"/>
      <c r="G11" s="22" t="s">
        <v>204</v>
      </c>
      <c r="I11" s="3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ht="15">
      <c r="A12" s="5" t="s">
        <v>17</v>
      </c>
      <c r="B12" s="5"/>
      <c r="C12" s="5"/>
      <c r="D12" s="5"/>
      <c r="E12" s="6" t="s">
        <v>2</v>
      </c>
      <c r="F12" s="6"/>
      <c r="G12" s="6"/>
      <c r="H12" s="28" t="s">
        <v>6</v>
      </c>
      <c r="I12" s="28"/>
      <c r="J12" s="24"/>
      <c r="K12" s="24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ht="14.25">
      <c r="A13" s="2" t="s">
        <v>18</v>
      </c>
      <c r="B13" s="1"/>
      <c r="C13" s="1"/>
      <c r="D13" s="6" t="s">
        <v>60</v>
      </c>
      <c r="E13" s="5"/>
      <c r="F13" s="5"/>
      <c r="G13" s="5"/>
      <c r="H13" s="2" t="s">
        <v>10</v>
      </c>
      <c r="I13" s="6"/>
      <c r="J13" s="51" t="s">
        <v>53</v>
      </c>
      <c r="K13" s="1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ht="14.25">
      <c r="A14" s="2" t="s">
        <v>21</v>
      </c>
      <c r="B14" s="1"/>
      <c r="C14" s="1"/>
      <c r="D14" s="6" t="s">
        <v>205</v>
      </c>
      <c r="E14" s="5"/>
      <c r="F14" s="5"/>
      <c r="G14" s="5"/>
      <c r="H14" s="2" t="s">
        <v>7</v>
      </c>
      <c r="I14" s="30"/>
      <c r="K14" s="16">
        <v>720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ht="14.25">
      <c r="A15" s="2" t="s">
        <v>14</v>
      </c>
      <c r="B15" s="1"/>
      <c r="C15" s="1"/>
      <c r="D15" s="6" t="s">
        <v>52</v>
      </c>
      <c r="E15" s="5"/>
      <c r="F15" s="5"/>
      <c r="G15" s="5"/>
      <c r="H15" s="2" t="s">
        <v>8</v>
      </c>
      <c r="I15" s="30"/>
      <c r="K15" s="16">
        <v>590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ht="14.25">
      <c r="A16" s="2" t="s">
        <v>15</v>
      </c>
      <c r="B16" s="1"/>
      <c r="C16" s="1"/>
      <c r="D16" s="6" t="s">
        <v>57</v>
      </c>
      <c r="E16" s="5"/>
      <c r="F16" s="5"/>
      <c r="G16" s="5"/>
      <c r="H16" s="2" t="s">
        <v>9</v>
      </c>
      <c r="I16" s="30"/>
      <c r="K16" s="16">
        <v>180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ht="14.25">
      <c r="A17" s="2" t="s">
        <v>16</v>
      </c>
      <c r="B17" s="1"/>
      <c r="C17" s="1"/>
      <c r="D17" s="6" t="s">
        <v>206</v>
      </c>
      <c r="E17" s="5"/>
      <c r="F17" s="5"/>
      <c r="G17" s="5"/>
      <c r="H17" s="2" t="s">
        <v>58</v>
      </c>
      <c r="I17" s="6"/>
      <c r="K17" s="16">
        <v>650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ht="14.25">
      <c r="A18" s="2" t="s">
        <v>28</v>
      </c>
      <c r="B18" s="1"/>
      <c r="C18" s="1"/>
      <c r="D18" s="6" t="s">
        <v>29</v>
      </c>
      <c r="E18" s="5"/>
      <c r="F18" s="5"/>
      <c r="G18" s="5"/>
      <c r="H18" s="27" t="s">
        <v>30</v>
      </c>
      <c r="I18" s="6"/>
      <c r="J18" s="1"/>
      <c r="K18" s="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2:30" ht="14.25">
      <c r="B19" s="1"/>
      <c r="C19" s="1"/>
      <c r="D19" s="6" t="s">
        <v>57</v>
      </c>
      <c r="E19" s="5"/>
      <c r="F19" s="5"/>
      <c r="G19" s="5"/>
      <c r="H19" s="6" t="s">
        <v>207</v>
      </c>
      <c r="I19" s="6"/>
      <c r="J19" s="1"/>
      <c r="K19" s="1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ht="14.25">
      <c r="A20" s="2" t="s">
        <v>31</v>
      </c>
      <c r="B20" s="1"/>
      <c r="C20" s="1"/>
      <c r="D20" s="6"/>
      <c r="E20" s="5">
        <v>30</v>
      </c>
      <c r="F20" s="5"/>
      <c r="G20" s="5"/>
      <c r="H20" s="6"/>
      <c r="I20" s="52">
        <v>28</v>
      </c>
      <c r="J20" s="1"/>
      <c r="K20" s="1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ht="14.25">
      <c r="A21" s="2" t="s">
        <v>22</v>
      </c>
      <c r="B21" s="1"/>
      <c r="C21" s="7" t="s">
        <v>32</v>
      </c>
      <c r="D21" s="6" t="s">
        <v>109</v>
      </c>
      <c r="E21" s="5"/>
      <c r="F21" s="5"/>
      <c r="G21" s="1" t="s">
        <v>32</v>
      </c>
      <c r="H21" s="6" t="s">
        <v>109</v>
      </c>
      <c r="I21" s="5"/>
      <c r="J21" s="1"/>
      <c r="K21" s="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2:30" ht="14.25">
      <c r="B22" s="1"/>
      <c r="C22" s="7" t="s">
        <v>33</v>
      </c>
      <c r="D22" s="6"/>
      <c r="E22" s="5"/>
      <c r="F22" s="5"/>
      <c r="G22" s="1" t="s">
        <v>33</v>
      </c>
      <c r="H22" s="6"/>
      <c r="I22" s="6"/>
      <c r="J22" s="1"/>
      <c r="K22" s="1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2:30" ht="14.25">
      <c r="B23" s="1"/>
      <c r="C23" s="7" t="s">
        <v>34</v>
      </c>
      <c r="D23" s="6"/>
      <c r="E23" s="5"/>
      <c r="F23" s="5"/>
      <c r="G23" s="1" t="s">
        <v>34</v>
      </c>
      <c r="H23" s="6"/>
      <c r="I23" s="6"/>
      <c r="J23" s="1"/>
      <c r="K23" s="1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ht="14.25">
      <c r="A24" s="2" t="s">
        <v>37</v>
      </c>
      <c r="B24" s="1"/>
      <c r="C24" s="29"/>
      <c r="D24" s="50" t="s">
        <v>110</v>
      </c>
      <c r="E24" s="5"/>
      <c r="F24" s="5"/>
      <c r="G24" s="5"/>
      <c r="H24" s="69" t="s">
        <v>208</v>
      </c>
      <c r="I24" s="69"/>
      <c r="J24" s="69"/>
      <c r="K24" s="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2:30" ht="14.25">
      <c r="B25" s="1"/>
      <c r="C25" s="29"/>
      <c r="D25" s="6"/>
      <c r="E25" s="5"/>
      <c r="F25" s="5"/>
      <c r="G25" s="5"/>
      <c r="I25" s="6"/>
      <c r="J25" s="1"/>
      <c r="K25" s="1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ht="14.25">
      <c r="A26" s="24"/>
      <c r="B26"/>
      <c r="C26"/>
      <c r="D26"/>
      <c r="E26"/>
      <c r="F26" s="25"/>
      <c r="G26" s="25"/>
      <c r="H26" s="30"/>
      <c r="I26" s="6" t="s">
        <v>43</v>
      </c>
      <c r="J26" s="34">
        <v>610</v>
      </c>
      <c r="K26" s="1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ht="14.25">
      <c r="A27" s="8" t="s">
        <v>26</v>
      </c>
      <c r="B27" s="8" t="s">
        <v>19</v>
      </c>
      <c r="C27" s="9" t="s">
        <v>41</v>
      </c>
      <c r="D27" s="10"/>
      <c r="E27" s="11"/>
      <c r="F27" s="53" t="s">
        <v>38</v>
      </c>
      <c r="G27" s="53" t="s">
        <v>117</v>
      </c>
      <c r="H27" s="41" t="s">
        <v>4</v>
      </c>
      <c r="I27" s="41"/>
      <c r="J27" s="44" t="s">
        <v>46</v>
      </c>
      <c r="K27" s="43"/>
      <c r="L27" s="8" t="s">
        <v>23</v>
      </c>
      <c r="M27" s="39" t="s">
        <v>24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ht="14.25">
      <c r="A28" s="12"/>
      <c r="B28" s="12" t="s">
        <v>20</v>
      </c>
      <c r="C28" s="13"/>
      <c r="D28" s="14"/>
      <c r="E28" s="15"/>
      <c r="F28" s="54" t="s">
        <v>5</v>
      </c>
      <c r="G28" s="54" t="s">
        <v>118</v>
      </c>
      <c r="H28" s="42"/>
      <c r="I28" s="45" t="s">
        <v>47</v>
      </c>
      <c r="J28" s="45" t="s">
        <v>48</v>
      </c>
      <c r="K28" s="45" t="s">
        <v>13</v>
      </c>
      <c r="L28" s="12" t="s">
        <v>39</v>
      </c>
      <c r="M28" s="40" t="s">
        <v>44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13" s="1" customFormat="1" ht="13.5" customHeight="1">
      <c r="A29" s="16">
        <v>1</v>
      </c>
      <c r="B29" s="16">
        <v>32</v>
      </c>
      <c r="C29" s="49" t="s">
        <v>146</v>
      </c>
      <c r="F29" s="16">
        <v>1993</v>
      </c>
      <c r="G29" s="16" t="s">
        <v>197</v>
      </c>
      <c r="H29" s="1" t="s">
        <v>145</v>
      </c>
      <c r="I29" s="26">
        <v>30.1</v>
      </c>
      <c r="J29">
        <v>30.65</v>
      </c>
      <c r="K29" s="26">
        <f>I29+J29</f>
        <v>60.75</v>
      </c>
      <c r="L29" s="35">
        <v>0</v>
      </c>
      <c r="M29" s="55"/>
    </row>
    <row r="30" spans="1:13" s="1" customFormat="1" ht="13.5" customHeight="1">
      <c r="A30" s="16">
        <v>2</v>
      </c>
      <c r="B30" s="16">
        <v>35</v>
      </c>
      <c r="C30" s="49" t="s">
        <v>97</v>
      </c>
      <c r="F30" s="16">
        <v>1994</v>
      </c>
      <c r="G30" s="16">
        <v>1</v>
      </c>
      <c r="H30" s="1" t="s">
        <v>90</v>
      </c>
      <c r="I30" s="26">
        <v>33.33</v>
      </c>
      <c r="J30">
        <v>33.75</v>
      </c>
      <c r="K30" s="26">
        <f aca="true" t="shared" si="0" ref="K30:K41">I30+J30</f>
        <v>67.08</v>
      </c>
      <c r="L30" s="35">
        <f>(K30*J26)/K29-J26</f>
        <v>63.56049382716037</v>
      </c>
      <c r="M30" s="55"/>
    </row>
    <row r="31" spans="1:13" s="1" customFormat="1" ht="13.5" customHeight="1">
      <c r="A31" s="16">
        <v>3</v>
      </c>
      <c r="B31" s="16">
        <v>29</v>
      </c>
      <c r="C31" s="49" t="s">
        <v>79</v>
      </c>
      <c r="F31" s="16">
        <v>1994</v>
      </c>
      <c r="G31" s="16">
        <v>1</v>
      </c>
      <c r="H31" s="1" t="s">
        <v>73</v>
      </c>
      <c r="I31" s="26">
        <v>33.65</v>
      </c>
      <c r="J31" s="66" t="s">
        <v>203</v>
      </c>
      <c r="K31" s="26">
        <v>68.05</v>
      </c>
      <c r="L31" s="35">
        <f>(K31*J26)/K29-J26</f>
        <v>73.3004115226338</v>
      </c>
      <c r="M31" s="55"/>
    </row>
    <row r="32" spans="1:13" s="1" customFormat="1" ht="13.5" customHeight="1">
      <c r="A32" s="16">
        <v>4</v>
      </c>
      <c r="B32" s="16">
        <v>46</v>
      </c>
      <c r="C32" s="49" t="s">
        <v>149</v>
      </c>
      <c r="F32" s="16">
        <v>1994</v>
      </c>
      <c r="G32" s="16">
        <v>1</v>
      </c>
      <c r="H32" s="1" t="s">
        <v>145</v>
      </c>
      <c r="I32" s="26">
        <v>35.43</v>
      </c>
      <c r="J32">
        <v>32.69</v>
      </c>
      <c r="K32" s="26">
        <f t="shared" si="0"/>
        <v>68.12</v>
      </c>
      <c r="L32" s="35">
        <f>(K32*J26)/K29-J26</f>
        <v>74.00329218107004</v>
      </c>
      <c r="M32" s="55"/>
    </row>
    <row r="33" spans="1:13" s="1" customFormat="1" ht="13.5" customHeight="1">
      <c r="A33" s="16">
        <v>5</v>
      </c>
      <c r="B33" s="16">
        <v>37</v>
      </c>
      <c r="C33" s="49" t="s">
        <v>69</v>
      </c>
      <c r="F33" s="16">
        <v>1993</v>
      </c>
      <c r="G33" s="16">
        <v>1</v>
      </c>
      <c r="H33" s="1" t="s">
        <v>67</v>
      </c>
      <c r="I33" s="26">
        <v>35.23</v>
      </c>
      <c r="J33">
        <v>34.57</v>
      </c>
      <c r="K33" s="26">
        <f t="shared" si="0"/>
        <v>69.8</v>
      </c>
      <c r="L33" s="35">
        <f>(K33*J26)/K29-J26</f>
        <v>90.87242798353907</v>
      </c>
      <c r="M33" s="55"/>
    </row>
    <row r="34" spans="1:13" s="1" customFormat="1" ht="13.5" customHeight="1">
      <c r="A34" s="16">
        <v>6</v>
      </c>
      <c r="B34" s="16">
        <v>31</v>
      </c>
      <c r="C34" s="49" t="s">
        <v>99</v>
      </c>
      <c r="F34" s="16">
        <v>1994</v>
      </c>
      <c r="G34" s="16">
        <v>1</v>
      </c>
      <c r="H34" s="1" t="s">
        <v>98</v>
      </c>
      <c r="I34" s="26">
        <v>36.89</v>
      </c>
      <c r="J34">
        <v>35.71</v>
      </c>
      <c r="K34" s="26">
        <f t="shared" si="0"/>
        <v>72.6</v>
      </c>
      <c r="L34" s="35">
        <f>(K34*J26)/K29-J26</f>
        <v>118.98765432098764</v>
      </c>
      <c r="M34" s="55"/>
    </row>
    <row r="35" spans="1:13" s="1" customFormat="1" ht="13.5" customHeight="1">
      <c r="A35" s="16">
        <v>7</v>
      </c>
      <c r="B35" s="16">
        <v>43</v>
      </c>
      <c r="C35" s="49" t="s">
        <v>81</v>
      </c>
      <c r="F35" s="16">
        <v>1994</v>
      </c>
      <c r="G35" s="16">
        <v>1</v>
      </c>
      <c r="H35" s="1" t="s">
        <v>73</v>
      </c>
      <c r="I35" s="26">
        <v>36.47</v>
      </c>
      <c r="J35">
        <v>36.27</v>
      </c>
      <c r="K35" s="26">
        <f t="shared" si="0"/>
        <v>72.74000000000001</v>
      </c>
      <c r="L35" s="35">
        <f>(K35*J26)/K29-J26</f>
        <v>120.39341563786024</v>
      </c>
      <c r="M35" s="55"/>
    </row>
    <row r="36" spans="1:13" s="1" customFormat="1" ht="13.5" customHeight="1">
      <c r="A36" s="16">
        <v>8</v>
      </c>
      <c r="B36" s="16">
        <v>50</v>
      </c>
      <c r="C36" s="49" t="s">
        <v>148</v>
      </c>
      <c r="F36" s="16">
        <v>1994</v>
      </c>
      <c r="G36" s="16">
        <v>1</v>
      </c>
      <c r="H36" s="1" t="s">
        <v>145</v>
      </c>
      <c r="I36" s="26">
        <v>36.78</v>
      </c>
      <c r="J36">
        <v>36.33</v>
      </c>
      <c r="K36" s="26">
        <f t="shared" si="0"/>
        <v>73.11</v>
      </c>
      <c r="L36" s="35">
        <f>(K36*J26)/K29-J26</f>
        <v>124.10864197530861</v>
      </c>
      <c r="M36" s="55"/>
    </row>
    <row r="37" spans="1:13" s="1" customFormat="1" ht="13.5" customHeight="1">
      <c r="A37" s="16">
        <v>9</v>
      </c>
      <c r="B37" s="16">
        <v>51</v>
      </c>
      <c r="C37" s="49" t="s">
        <v>92</v>
      </c>
      <c r="F37" s="16">
        <v>1994</v>
      </c>
      <c r="G37" s="16">
        <v>2</v>
      </c>
      <c r="H37" s="1" t="s">
        <v>90</v>
      </c>
      <c r="I37" s="26">
        <v>39.6</v>
      </c>
      <c r="J37">
        <v>38.45</v>
      </c>
      <c r="K37" s="26">
        <f t="shared" si="0"/>
        <v>78.05000000000001</v>
      </c>
      <c r="L37" s="35">
        <f>(K37*J26)/K29-J26</f>
        <v>173.71193415637867</v>
      </c>
      <c r="M37" s="55"/>
    </row>
    <row r="38" spans="1:13" s="1" customFormat="1" ht="13.5" customHeight="1">
      <c r="A38" s="16">
        <v>10</v>
      </c>
      <c r="B38" s="16">
        <v>36</v>
      </c>
      <c r="C38" s="49" t="s">
        <v>84</v>
      </c>
      <c r="D38" s="49"/>
      <c r="E38" s="49"/>
      <c r="F38" s="56">
        <v>1994</v>
      </c>
      <c r="G38" s="56">
        <v>1</v>
      </c>
      <c r="H38" s="49" t="s">
        <v>85</v>
      </c>
      <c r="I38" s="26">
        <v>40.94</v>
      </c>
      <c r="J38">
        <v>38.84</v>
      </c>
      <c r="K38" s="26">
        <f t="shared" si="0"/>
        <v>79.78</v>
      </c>
      <c r="L38" s="35">
        <f>(K38*J26)/K29-J26</f>
        <v>191.08312757201656</v>
      </c>
      <c r="M38" s="55"/>
    </row>
    <row r="39" spans="1:13" s="1" customFormat="1" ht="13.5" customHeight="1">
      <c r="A39" s="16">
        <v>11</v>
      </c>
      <c r="B39" s="16">
        <v>42</v>
      </c>
      <c r="C39" s="49" t="s">
        <v>68</v>
      </c>
      <c r="F39" s="16">
        <v>1994</v>
      </c>
      <c r="G39" s="16">
        <v>2</v>
      </c>
      <c r="H39" s="1" t="s">
        <v>67</v>
      </c>
      <c r="I39" s="26">
        <v>45.85</v>
      </c>
      <c r="J39">
        <v>37.58</v>
      </c>
      <c r="K39" s="26">
        <f t="shared" si="0"/>
        <v>83.43</v>
      </c>
      <c r="L39" s="35">
        <f>(K39*J26)/K29-J26</f>
        <v>227.73333333333335</v>
      </c>
      <c r="M39" s="55"/>
    </row>
    <row r="40" spans="1:13" s="1" customFormat="1" ht="12.75">
      <c r="A40" s="16">
        <v>12</v>
      </c>
      <c r="B40" s="16">
        <v>54</v>
      </c>
      <c r="C40" s="49" t="s">
        <v>91</v>
      </c>
      <c r="F40" s="16">
        <v>1993</v>
      </c>
      <c r="G40" s="16">
        <v>2</v>
      </c>
      <c r="H40" s="1" t="s">
        <v>90</v>
      </c>
      <c r="I40" s="26">
        <v>44.24</v>
      </c>
      <c r="J40">
        <v>39.23</v>
      </c>
      <c r="K40" s="26">
        <f t="shared" si="0"/>
        <v>83.47</v>
      </c>
      <c r="L40" s="35">
        <f>(K40*J26)/K29-J26</f>
        <v>228.13497942386823</v>
      </c>
      <c r="M40"/>
    </row>
    <row r="41" spans="1:13" s="1" customFormat="1" ht="12.75">
      <c r="A41" s="16">
        <v>13</v>
      </c>
      <c r="B41" s="16">
        <v>33</v>
      </c>
      <c r="C41" s="49" t="s">
        <v>115</v>
      </c>
      <c r="F41" s="16">
        <v>1994</v>
      </c>
      <c r="G41" s="16">
        <v>2</v>
      </c>
      <c r="H41" s="1" t="s">
        <v>150</v>
      </c>
      <c r="I41" s="26">
        <v>43.46</v>
      </c>
      <c r="J41">
        <v>92.16</v>
      </c>
      <c r="K41" s="26">
        <f t="shared" si="0"/>
        <v>135.62</v>
      </c>
      <c r="L41" s="35">
        <f>(K41*J26)/K29-J26</f>
        <v>751.7810699588476</v>
      </c>
      <c r="M41"/>
    </row>
    <row r="42" spans="1:13" s="1" customFormat="1" ht="12.75">
      <c r="A42" s="16"/>
      <c r="B42" s="16"/>
      <c r="C42" s="49"/>
      <c r="F42" s="16"/>
      <c r="G42" s="16"/>
      <c r="I42" s="26"/>
      <c r="J42"/>
      <c r="K42" s="26"/>
      <c r="L42" s="35"/>
      <c r="M42"/>
    </row>
    <row r="43" spans="1:13" s="1" customFormat="1" ht="12.75">
      <c r="A43" s="16"/>
      <c r="B43" s="16"/>
      <c r="C43" s="49"/>
      <c r="F43" s="16"/>
      <c r="G43" s="16"/>
      <c r="I43" s="26"/>
      <c r="J43"/>
      <c r="K43" s="26"/>
      <c r="L43" s="35"/>
      <c r="M43"/>
    </row>
    <row r="44" spans="1:13" s="1" customFormat="1" ht="12.75">
      <c r="A44" s="16"/>
      <c r="B44" s="16"/>
      <c r="C44" s="49" t="s">
        <v>127</v>
      </c>
      <c r="F44" s="16"/>
      <c r="G44" s="16"/>
      <c r="I44" s="26"/>
      <c r="J44"/>
      <c r="K44" s="26"/>
      <c r="L44" s="35"/>
      <c r="M44"/>
    </row>
    <row r="45" spans="1:13" s="1" customFormat="1" ht="12.75">
      <c r="A45" s="16"/>
      <c r="B45" s="16">
        <v>34</v>
      </c>
      <c r="C45" s="49" t="s">
        <v>201</v>
      </c>
      <c r="F45" s="16">
        <v>1993</v>
      </c>
      <c r="G45" s="16">
        <v>1</v>
      </c>
      <c r="H45" s="1" t="s">
        <v>195</v>
      </c>
      <c r="I45" s="26"/>
      <c r="J45"/>
      <c r="K45" s="26"/>
      <c r="L45" s="35"/>
      <c r="M45"/>
    </row>
    <row r="46" spans="1:13" s="1" customFormat="1" ht="12.75">
      <c r="A46" s="16"/>
      <c r="B46" s="16">
        <v>38</v>
      </c>
      <c r="C46" s="49" t="s">
        <v>144</v>
      </c>
      <c r="F46" s="16">
        <v>1993</v>
      </c>
      <c r="G46" s="16"/>
      <c r="H46" s="1" t="s">
        <v>145</v>
      </c>
      <c r="I46" s="26"/>
      <c r="J46"/>
      <c r="K46" s="26"/>
      <c r="L46" s="35"/>
      <c r="M46"/>
    </row>
    <row r="47" spans="1:13" s="1" customFormat="1" ht="12.75">
      <c r="A47" s="16"/>
      <c r="B47" s="16"/>
      <c r="C47" s="49"/>
      <c r="F47" s="16"/>
      <c r="G47" s="16"/>
      <c r="I47" s="26"/>
      <c r="J47"/>
      <c r="K47" s="26"/>
      <c r="L47" s="35"/>
      <c r="M47"/>
    </row>
    <row r="48" spans="1:13" s="1" customFormat="1" ht="12.75">
      <c r="A48" s="16"/>
      <c r="B48" s="16"/>
      <c r="C48" s="49" t="s">
        <v>112</v>
      </c>
      <c r="F48" s="16"/>
      <c r="G48" s="16"/>
      <c r="I48" s="26"/>
      <c r="J48"/>
      <c r="K48" s="26"/>
      <c r="L48" s="35"/>
      <c r="M48"/>
    </row>
    <row r="49" spans="1:13" s="1" customFormat="1" ht="12.75">
      <c r="A49" s="16"/>
      <c r="B49" s="16">
        <v>30</v>
      </c>
      <c r="C49" s="49" t="s">
        <v>151</v>
      </c>
      <c r="F49" s="16">
        <v>1994</v>
      </c>
      <c r="G49" s="16">
        <v>2</v>
      </c>
      <c r="H49" s="1" t="s">
        <v>145</v>
      </c>
      <c r="I49" s="26"/>
      <c r="J49"/>
      <c r="K49" s="26"/>
      <c r="L49" s="35"/>
      <c r="M49"/>
    </row>
    <row r="50" spans="1:13" s="1" customFormat="1" ht="12.75">
      <c r="A50" s="16"/>
      <c r="B50" s="16">
        <v>39</v>
      </c>
      <c r="C50" s="49" t="s">
        <v>89</v>
      </c>
      <c r="F50" s="16">
        <v>1993</v>
      </c>
      <c r="G50" s="16">
        <v>1</v>
      </c>
      <c r="H50" s="1" t="s">
        <v>90</v>
      </c>
      <c r="I50" s="26"/>
      <c r="J50"/>
      <c r="K50" s="26"/>
      <c r="L50" s="35"/>
      <c r="M50"/>
    </row>
    <row r="51" spans="1:13" s="1" customFormat="1" ht="12.75">
      <c r="A51" s="16"/>
      <c r="B51" s="16">
        <v>40</v>
      </c>
      <c r="C51" s="49" t="s">
        <v>202</v>
      </c>
      <c r="F51" s="16">
        <v>1993</v>
      </c>
      <c r="G51" s="16">
        <v>2</v>
      </c>
      <c r="H51" s="1" t="s">
        <v>195</v>
      </c>
      <c r="I51" s="26"/>
      <c r="J51"/>
      <c r="K51" s="26"/>
      <c r="L51" s="35"/>
      <c r="M51"/>
    </row>
    <row r="52" spans="1:13" s="1" customFormat="1" ht="12.75">
      <c r="A52" s="16"/>
      <c r="B52" s="16">
        <v>41</v>
      </c>
      <c r="C52" s="49" t="s">
        <v>116</v>
      </c>
      <c r="F52" s="16">
        <v>1994</v>
      </c>
      <c r="G52" s="16">
        <v>1</v>
      </c>
      <c r="H52" s="1" t="s">
        <v>98</v>
      </c>
      <c r="I52" s="26"/>
      <c r="J52"/>
      <c r="K52" s="26"/>
      <c r="L52" s="35"/>
      <c r="M52"/>
    </row>
    <row r="53" spans="1:13" s="1" customFormat="1" ht="12.75">
      <c r="A53" s="16"/>
      <c r="B53" s="16">
        <v>44</v>
      </c>
      <c r="C53" s="49" t="s">
        <v>152</v>
      </c>
      <c r="F53" s="16">
        <v>1994</v>
      </c>
      <c r="G53" s="16">
        <v>2</v>
      </c>
      <c r="H53" s="1" t="s">
        <v>90</v>
      </c>
      <c r="I53" s="26"/>
      <c r="J53"/>
      <c r="K53" s="26"/>
      <c r="L53" s="35"/>
      <c r="M53"/>
    </row>
    <row r="54" spans="1:13" s="1" customFormat="1" ht="12.75">
      <c r="A54" s="16"/>
      <c r="B54" s="16">
        <v>48</v>
      </c>
      <c r="C54" s="49" t="s">
        <v>132</v>
      </c>
      <c r="F54" s="16">
        <v>1993</v>
      </c>
      <c r="G54" s="16">
        <v>3</v>
      </c>
      <c r="H54" s="1" t="s">
        <v>98</v>
      </c>
      <c r="I54" s="26"/>
      <c r="J54"/>
      <c r="K54" s="26"/>
      <c r="L54" s="35"/>
      <c r="M54"/>
    </row>
    <row r="55" spans="1:13" s="1" customFormat="1" ht="12.75">
      <c r="A55" s="16"/>
      <c r="B55" s="16">
        <v>49</v>
      </c>
      <c r="C55" s="49" t="s">
        <v>147</v>
      </c>
      <c r="F55" s="16">
        <v>1994</v>
      </c>
      <c r="G55" s="16"/>
      <c r="H55" s="1" t="s">
        <v>145</v>
      </c>
      <c r="I55" s="26"/>
      <c r="J55"/>
      <c r="K55" s="26"/>
      <c r="L55" s="35"/>
      <c r="M55"/>
    </row>
    <row r="56" spans="1:13" s="1" customFormat="1" ht="12.75">
      <c r="A56" s="16"/>
      <c r="B56" s="16">
        <v>55</v>
      </c>
      <c r="C56" s="49" t="s">
        <v>155</v>
      </c>
      <c r="F56" s="16">
        <v>1994</v>
      </c>
      <c r="G56" s="16">
        <v>3</v>
      </c>
      <c r="H56" s="1" t="s">
        <v>67</v>
      </c>
      <c r="I56" s="26"/>
      <c r="J56"/>
      <c r="K56" s="26"/>
      <c r="L56" s="35"/>
      <c r="M56"/>
    </row>
    <row r="57" spans="1:13" s="1" customFormat="1" ht="12.75">
      <c r="A57" s="16"/>
      <c r="B57" s="16"/>
      <c r="C57" s="49"/>
      <c r="F57" s="16"/>
      <c r="G57" s="16"/>
      <c r="I57" s="26"/>
      <c r="J57"/>
      <c r="K57" s="26"/>
      <c r="L57" s="35"/>
      <c r="M57"/>
    </row>
    <row r="58" spans="1:13" s="1" customFormat="1" ht="12.75">
      <c r="A58" s="16"/>
      <c r="B58" s="16"/>
      <c r="C58" s="49"/>
      <c r="F58" s="16"/>
      <c r="G58" s="16"/>
      <c r="I58" s="26"/>
      <c r="J58"/>
      <c r="K58" s="26"/>
      <c r="L58" s="35"/>
      <c r="M58"/>
    </row>
    <row r="59" spans="1:13" s="1" customFormat="1" ht="12.75">
      <c r="A59" s="16"/>
      <c r="B59" s="16"/>
      <c r="C59" s="49" t="s">
        <v>111</v>
      </c>
      <c r="F59" s="16"/>
      <c r="G59" s="16"/>
      <c r="I59" s="26"/>
      <c r="J59"/>
      <c r="K59" s="26"/>
      <c r="L59" s="35"/>
      <c r="M59"/>
    </row>
    <row r="60" spans="1:13" s="1" customFormat="1" ht="12.75">
      <c r="A60" s="16"/>
      <c r="B60" s="16">
        <v>45</v>
      </c>
      <c r="C60" s="49" t="s">
        <v>153</v>
      </c>
      <c r="F60" s="16">
        <v>1994</v>
      </c>
      <c r="G60" s="16">
        <v>2</v>
      </c>
      <c r="H60" s="1" t="s">
        <v>73</v>
      </c>
      <c r="I60" s="26"/>
      <c r="J60"/>
      <c r="K60" s="26"/>
      <c r="L60" s="35"/>
      <c r="M60"/>
    </row>
    <row r="61" spans="1:13" s="1" customFormat="1" ht="12.75">
      <c r="A61" s="16"/>
      <c r="B61" s="16">
        <v>47</v>
      </c>
      <c r="C61" s="49" t="s">
        <v>154</v>
      </c>
      <c r="F61" s="16">
        <v>1994</v>
      </c>
      <c r="G61" s="16">
        <v>2</v>
      </c>
      <c r="H61" s="1" t="s">
        <v>98</v>
      </c>
      <c r="I61" s="26"/>
      <c r="J61"/>
      <c r="K61" s="26"/>
      <c r="L61" s="35"/>
      <c r="M61"/>
    </row>
    <row r="62" spans="1:13" s="1" customFormat="1" ht="12.75">
      <c r="A62" s="16"/>
      <c r="B62" s="16">
        <v>52</v>
      </c>
      <c r="C62" s="49" t="s">
        <v>156</v>
      </c>
      <c r="F62" s="16">
        <v>1993</v>
      </c>
      <c r="G62" s="16">
        <v>3</v>
      </c>
      <c r="H62" s="1" t="s">
        <v>98</v>
      </c>
      <c r="I62" s="26"/>
      <c r="J62"/>
      <c r="K62" s="26"/>
      <c r="L62" s="35"/>
      <c r="M62"/>
    </row>
    <row r="63" spans="1:13" s="1" customFormat="1" ht="12.75">
      <c r="A63" s="16"/>
      <c r="B63" s="16">
        <v>53</v>
      </c>
      <c r="C63" s="49" t="s">
        <v>104</v>
      </c>
      <c r="F63" s="16">
        <v>1994</v>
      </c>
      <c r="G63" s="16" t="s">
        <v>124</v>
      </c>
      <c r="H63" s="1" t="s">
        <v>98</v>
      </c>
      <c r="I63" s="26"/>
      <c r="J63"/>
      <c r="K63" s="26"/>
      <c r="L63" s="35"/>
      <c r="M63"/>
    </row>
    <row r="64" spans="1:13" s="1" customFormat="1" ht="12.75">
      <c r="A64" s="16"/>
      <c r="B64" s="16">
        <v>56</v>
      </c>
      <c r="C64" s="49" t="s">
        <v>103</v>
      </c>
      <c r="F64" s="16">
        <v>1994</v>
      </c>
      <c r="G64" s="16">
        <v>3</v>
      </c>
      <c r="H64" s="1" t="s">
        <v>98</v>
      </c>
      <c r="I64" s="26"/>
      <c r="J64"/>
      <c r="K64" s="26"/>
      <c r="L64" s="35"/>
      <c r="M64"/>
    </row>
    <row r="65" spans="1:13" s="1" customFormat="1" ht="12.75">
      <c r="A65" s="16"/>
      <c r="B65" s="16"/>
      <c r="C65" s="49"/>
      <c r="F65" s="16"/>
      <c r="G65" s="16"/>
      <c r="I65" s="26"/>
      <c r="J65"/>
      <c r="K65" s="26"/>
      <c r="L65" s="35"/>
      <c r="M65"/>
    </row>
    <row r="66" spans="1:13" s="1" customFormat="1" ht="12.75">
      <c r="A66" s="16"/>
      <c r="B66" s="16"/>
      <c r="C66" s="49"/>
      <c r="F66" s="16"/>
      <c r="G66" s="16"/>
      <c r="I66" s="26"/>
      <c r="J66"/>
      <c r="K66" s="26"/>
      <c r="L66" s="35"/>
      <c r="M66"/>
    </row>
    <row r="67" spans="1:13" s="1" customFormat="1" ht="12.75">
      <c r="A67" s="16"/>
      <c r="B67" s="16"/>
      <c r="C67" s="49"/>
      <c r="F67" s="16"/>
      <c r="G67" s="16"/>
      <c r="I67" s="26"/>
      <c r="J67"/>
      <c r="K67" s="26"/>
      <c r="L67" s="35"/>
      <c r="M67"/>
    </row>
    <row r="68" spans="1:13" s="1" customFormat="1" ht="12.75">
      <c r="A68" s="16"/>
      <c r="B68" s="16"/>
      <c r="C68" s="49"/>
      <c r="F68" s="16"/>
      <c r="G68" s="16"/>
      <c r="I68" s="26"/>
      <c r="J68"/>
      <c r="K68" s="26"/>
      <c r="L68" s="35"/>
      <c r="M68"/>
    </row>
    <row r="69" spans="1:13" s="1" customFormat="1" ht="12.75">
      <c r="A69" s="16"/>
      <c r="B69" s="16"/>
      <c r="C69" s="49"/>
      <c r="F69" s="16"/>
      <c r="G69" s="16"/>
      <c r="I69" s="26"/>
      <c r="J69"/>
      <c r="K69" s="26"/>
      <c r="L69" s="35"/>
      <c r="M69"/>
    </row>
    <row r="70" spans="1:13" s="1" customFormat="1" ht="12.75">
      <c r="A70" s="16"/>
      <c r="B70" s="16"/>
      <c r="C70" s="49"/>
      <c r="F70" s="16"/>
      <c r="G70" s="16"/>
      <c r="I70" s="26"/>
      <c r="J70"/>
      <c r="K70" s="26"/>
      <c r="L70" s="35"/>
      <c r="M70"/>
    </row>
    <row r="71" spans="1:13" s="1" customFormat="1" ht="12.75">
      <c r="A71" s="16"/>
      <c r="B71" s="16"/>
      <c r="C71" s="49"/>
      <c r="F71" s="16"/>
      <c r="G71" s="16"/>
      <c r="I71" s="26"/>
      <c r="J71"/>
      <c r="K71" s="26"/>
      <c r="L71" s="35"/>
      <c r="M71"/>
    </row>
    <row r="72" spans="1:13" s="1" customFormat="1" ht="12.75">
      <c r="A72" s="16"/>
      <c r="B72" s="16"/>
      <c r="C72" s="21"/>
      <c r="F72" s="16"/>
      <c r="G72" s="16"/>
      <c r="H72" s="21"/>
      <c r="I72" s="26"/>
      <c r="J72"/>
      <c r="K72" s="26"/>
      <c r="L72" s="35"/>
      <c r="M72"/>
    </row>
    <row r="73" spans="1:13" s="1" customFormat="1" ht="12.75">
      <c r="A73" s="16"/>
      <c r="B73" s="16"/>
      <c r="C73" s="21" t="s">
        <v>113</v>
      </c>
      <c r="F73" s="16"/>
      <c r="G73" s="16" t="s">
        <v>52</v>
      </c>
      <c r="H73" s="21"/>
      <c r="I73" s="26"/>
      <c r="J73"/>
      <c r="K73" s="26"/>
      <c r="L73" s="35"/>
      <c r="M73"/>
    </row>
    <row r="74" spans="1:13" s="1" customFormat="1" ht="12.75">
      <c r="A74" s="16"/>
      <c r="B74" s="16"/>
      <c r="C74" s="21"/>
      <c r="F74" s="16"/>
      <c r="G74" s="16"/>
      <c r="H74" s="21"/>
      <c r="I74" s="26"/>
      <c r="J74"/>
      <c r="K74" s="26"/>
      <c r="L74" s="35"/>
      <c r="M74"/>
    </row>
    <row r="75" spans="1:13" s="1" customFormat="1" ht="12.75">
      <c r="A75" s="16"/>
      <c r="B75" s="16"/>
      <c r="C75" s="21" t="s">
        <v>105</v>
      </c>
      <c r="F75" s="16"/>
      <c r="G75" s="16" t="s">
        <v>106</v>
      </c>
      <c r="H75" s="21"/>
      <c r="I75" s="26"/>
      <c r="J75"/>
      <c r="K75" s="26"/>
      <c r="L75" s="35"/>
      <c r="M75"/>
    </row>
    <row r="76" spans="1:12" s="1" customFormat="1" ht="12.75">
      <c r="A76" s="16"/>
      <c r="B76" s="16"/>
      <c r="C76" s="21"/>
      <c r="F76" s="16"/>
      <c r="G76" s="16"/>
      <c r="H76" s="21"/>
      <c r="I76" s="26"/>
      <c r="J76" s="26"/>
      <c r="K76" s="26"/>
      <c r="L76" s="16"/>
    </row>
    <row r="77" spans="1:12" s="1" customFormat="1" ht="12.75">
      <c r="A77" s="16"/>
      <c r="B77" s="16"/>
      <c r="C77" s="21"/>
      <c r="F77" s="16"/>
      <c r="G77" s="16"/>
      <c r="H77" s="21"/>
      <c r="I77" s="26"/>
      <c r="J77" s="26"/>
      <c r="K77" s="26"/>
      <c r="L77" s="16"/>
    </row>
    <row r="78" spans="1:12" s="1" customFormat="1" ht="12.75">
      <c r="A78" s="16"/>
      <c r="B78" s="16"/>
      <c r="C78" s="21"/>
      <c r="F78" s="16"/>
      <c r="G78" s="16"/>
      <c r="H78" s="21"/>
      <c r="I78" s="26"/>
      <c r="J78" s="26"/>
      <c r="K78" s="26"/>
      <c r="L78" s="16"/>
    </row>
    <row r="79" spans="1:12" s="1" customFormat="1" ht="12.75">
      <c r="A79" s="16"/>
      <c r="B79" s="16"/>
      <c r="C79" s="21"/>
      <c r="F79" s="16"/>
      <c r="G79" s="16"/>
      <c r="H79" s="21"/>
      <c r="I79" s="26"/>
      <c r="J79" s="26"/>
      <c r="K79" s="26"/>
      <c r="L79" s="16"/>
    </row>
    <row r="80" spans="1:12" s="1" customFormat="1" ht="12.75">
      <c r="A80" s="16"/>
      <c r="B80" s="16"/>
      <c r="C80" s="21"/>
      <c r="F80" s="16"/>
      <c r="G80" s="16"/>
      <c r="H80" s="21"/>
      <c r="I80" s="26"/>
      <c r="J80" s="26"/>
      <c r="K80" s="26"/>
      <c r="L80" s="16"/>
    </row>
    <row r="81" spans="1:12" s="1" customFormat="1" ht="12.75">
      <c r="A81" s="16"/>
      <c r="B81" s="16"/>
      <c r="C81" s="21"/>
      <c r="F81" s="16"/>
      <c r="G81" s="16"/>
      <c r="H81" s="21"/>
      <c r="I81" s="26"/>
      <c r="J81" s="26"/>
      <c r="K81" s="26"/>
      <c r="L81" s="16"/>
    </row>
    <row r="82" spans="1:30" s="1" customFormat="1" ht="12.75">
      <c r="A82" s="16">
        <v>0</v>
      </c>
      <c r="B82" s="16">
        <v>0</v>
      </c>
      <c r="C82" s="21">
        <v>0</v>
      </c>
      <c r="F82" s="16"/>
      <c r="G82" s="16"/>
      <c r="H82" s="21">
        <v>0</v>
      </c>
      <c r="I82" s="26">
        <v>0</v>
      </c>
      <c r="J82" s="26">
        <v>0</v>
      </c>
      <c r="K82" s="26">
        <f aca="true" t="shared" si="1" ref="K82:K88">SUM(I82:J82)</f>
        <v>0</v>
      </c>
      <c r="L82" s="36">
        <f>K82*J26/K29-J26</f>
        <v>-610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s="1" customFormat="1" ht="12.75">
      <c r="A83" s="16">
        <v>0</v>
      </c>
      <c r="B83" s="16">
        <v>0</v>
      </c>
      <c r="C83" s="21">
        <v>0</v>
      </c>
      <c r="F83" s="16"/>
      <c r="G83" s="16"/>
      <c r="H83" s="21">
        <v>0</v>
      </c>
      <c r="I83" s="26">
        <v>0</v>
      </c>
      <c r="J83" s="26">
        <v>0</v>
      </c>
      <c r="K83" s="26">
        <f t="shared" si="1"/>
        <v>0</v>
      </c>
      <c r="L83" s="36">
        <f>K83*J26/K29-J26</f>
        <v>-610</v>
      </c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s="1" customFormat="1" ht="12.75">
      <c r="A84" s="16">
        <v>0</v>
      </c>
      <c r="B84" s="16">
        <v>0</v>
      </c>
      <c r="C84" s="21">
        <v>0</v>
      </c>
      <c r="F84" s="16"/>
      <c r="G84" s="16"/>
      <c r="H84" s="21">
        <v>0</v>
      </c>
      <c r="I84" s="26">
        <v>0</v>
      </c>
      <c r="J84" s="26">
        <v>0</v>
      </c>
      <c r="K84" s="26">
        <f t="shared" si="1"/>
        <v>0</v>
      </c>
      <c r="L84" s="36">
        <f>K84*J26/K29-J26</f>
        <v>-610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s="1" customFormat="1" ht="12.75">
      <c r="A85" s="16">
        <v>0</v>
      </c>
      <c r="B85" s="16">
        <v>0</v>
      </c>
      <c r="C85" s="21">
        <v>0</v>
      </c>
      <c r="F85" s="16"/>
      <c r="G85" s="16"/>
      <c r="H85" s="21">
        <v>0</v>
      </c>
      <c r="I85" s="26">
        <v>0</v>
      </c>
      <c r="J85" s="26">
        <v>0</v>
      </c>
      <c r="K85" s="26">
        <f t="shared" si="1"/>
        <v>0</v>
      </c>
      <c r="L85" s="36">
        <f>K85*J26/K29-J26</f>
        <v>-610</v>
      </c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s="1" customFormat="1" ht="12.75">
      <c r="A86" s="16">
        <v>0</v>
      </c>
      <c r="B86" s="16">
        <v>0</v>
      </c>
      <c r="C86" s="21">
        <v>0</v>
      </c>
      <c r="F86" s="16"/>
      <c r="G86" s="16"/>
      <c r="H86" s="21">
        <v>0</v>
      </c>
      <c r="I86" s="26">
        <v>0</v>
      </c>
      <c r="J86" s="26">
        <v>0</v>
      </c>
      <c r="K86" s="26">
        <f t="shared" si="1"/>
        <v>0</v>
      </c>
      <c r="L86" s="36">
        <f>K86*J26/K29-J26</f>
        <v>-610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s="1" customFormat="1" ht="12.75">
      <c r="A87" s="16">
        <v>0</v>
      </c>
      <c r="B87" s="16">
        <v>0</v>
      </c>
      <c r="C87" s="21">
        <v>0</v>
      </c>
      <c r="F87" s="16"/>
      <c r="G87" s="16"/>
      <c r="H87" s="21">
        <v>0</v>
      </c>
      <c r="I87" s="26">
        <v>0</v>
      </c>
      <c r="J87" s="26">
        <v>0</v>
      </c>
      <c r="K87" s="26">
        <f t="shared" si="1"/>
        <v>0</v>
      </c>
      <c r="L87" s="36">
        <f>K87*J26/K29-J26</f>
        <v>-610</v>
      </c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s="1" customFormat="1" ht="12.75">
      <c r="A88" s="16">
        <v>0</v>
      </c>
      <c r="B88" s="16">
        <v>0</v>
      </c>
      <c r="C88" s="21">
        <v>0</v>
      </c>
      <c r="F88" s="16"/>
      <c r="G88" s="16"/>
      <c r="H88" s="21">
        <v>0</v>
      </c>
      <c r="I88" s="26">
        <v>0</v>
      </c>
      <c r="J88" s="26">
        <v>0</v>
      </c>
      <c r="K88" s="26">
        <f t="shared" si="1"/>
        <v>0</v>
      </c>
      <c r="L88" s="36">
        <f>K88*J26/K29-J26</f>
        <v>-610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s="1" customFormat="1" ht="12.75">
      <c r="A89" s="16">
        <v>0</v>
      </c>
      <c r="B89" s="16">
        <v>0</v>
      </c>
      <c r="C89" s="21">
        <v>0</v>
      </c>
      <c r="F89" s="16"/>
      <c r="G89" s="16"/>
      <c r="H89" s="21">
        <v>0</v>
      </c>
      <c r="I89" s="26">
        <v>0</v>
      </c>
      <c r="J89" s="26">
        <v>0</v>
      </c>
      <c r="K89" s="26">
        <f aca="true" t="shared" si="2" ref="K89:K120">SUM(I89:J89)</f>
        <v>0</v>
      </c>
      <c r="L89" s="36">
        <f>K89*J26/K29-J26</f>
        <v>-610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s="1" customFormat="1" ht="12.75">
      <c r="A90" s="16">
        <v>0</v>
      </c>
      <c r="B90" s="16">
        <v>0</v>
      </c>
      <c r="C90" s="21">
        <v>0</v>
      </c>
      <c r="F90" s="16"/>
      <c r="G90" s="16"/>
      <c r="H90" s="21">
        <v>0</v>
      </c>
      <c r="I90" s="26">
        <v>0</v>
      </c>
      <c r="J90" s="26">
        <v>0</v>
      </c>
      <c r="K90" s="26">
        <f t="shared" si="2"/>
        <v>0</v>
      </c>
      <c r="L90" s="36">
        <f>K90*J26/K29-J26</f>
        <v>-610</v>
      </c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s="1" customFormat="1" ht="12.75">
      <c r="A91" s="16">
        <v>0</v>
      </c>
      <c r="B91" s="16">
        <v>0</v>
      </c>
      <c r="C91" s="21">
        <v>0</v>
      </c>
      <c r="F91" s="16"/>
      <c r="G91" s="16"/>
      <c r="H91" s="21">
        <v>0</v>
      </c>
      <c r="I91" s="26">
        <v>0</v>
      </c>
      <c r="J91" s="26">
        <v>0</v>
      </c>
      <c r="K91" s="26">
        <f t="shared" si="2"/>
        <v>0</v>
      </c>
      <c r="L91" s="36">
        <f>K91*J26/K29-J26</f>
        <v>-610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s="1" customFormat="1" ht="12.75">
      <c r="A92" s="16">
        <v>0</v>
      </c>
      <c r="B92" s="16">
        <v>0</v>
      </c>
      <c r="C92" s="21">
        <v>0</v>
      </c>
      <c r="F92" s="16"/>
      <c r="G92" s="16"/>
      <c r="H92" s="21">
        <v>0</v>
      </c>
      <c r="I92" s="26">
        <v>0</v>
      </c>
      <c r="J92" s="26">
        <v>0</v>
      </c>
      <c r="K92" s="26">
        <f t="shared" si="2"/>
        <v>0</v>
      </c>
      <c r="L92" s="36">
        <f>K92*J26/K29-J26</f>
        <v>-610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s="1" customFormat="1" ht="12.75">
      <c r="A93" s="16">
        <v>0</v>
      </c>
      <c r="B93" s="16">
        <v>0</v>
      </c>
      <c r="C93" s="21">
        <v>0</v>
      </c>
      <c r="F93" s="16"/>
      <c r="G93" s="16"/>
      <c r="H93" s="21">
        <v>0</v>
      </c>
      <c r="I93" s="26">
        <v>0</v>
      </c>
      <c r="J93" s="26">
        <v>0</v>
      </c>
      <c r="K93" s="26">
        <f t="shared" si="2"/>
        <v>0</v>
      </c>
      <c r="L93" s="36">
        <f>K93*J26/K29-J26</f>
        <v>-610</v>
      </c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s="1" customFormat="1" ht="12.75">
      <c r="A94" s="16">
        <v>0</v>
      </c>
      <c r="B94" s="16">
        <v>0</v>
      </c>
      <c r="C94" s="21">
        <v>0</v>
      </c>
      <c r="F94" s="16"/>
      <c r="G94" s="16"/>
      <c r="H94" s="21">
        <v>0</v>
      </c>
      <c r="I94" s="26">
        <v>0</v>
      </c>
      <c r="J94" s="26">
        <v>0</v>
      </c>
      <c r="K94" s="26">
        <f t="shared" si="2"/>
        <v>0</v>
      </c>
      <c r="L94" s="36">
        <f>K94*J26/K29-J26</f>
        <v>-610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s="1" customFormat="1" ht="12.75">
      <c r="A95" s="16">
        <v>0</v>
      </c>
      <c r="B95" s="16">
        <v>0</v>
      </c>
      <c r="C95" s="21">
        <v>0</v>
      </c>
      <c r="F95" s="16"/>
      <c r="G95" s="16"/>
      <c r="H95" s="21">
        <v>0</v>
      </c>
      <c r="I95" s="26">
        <v>0</v>
      </c>
      <c r="J95" s="26">
        <v>0</v>
      </c>
      <c r="K95" s="26">
        <f t="shared" si="2"/>
        <v>0</v>
      </c>
      <c r="L95" s="36">
        <f>K95*J26/K29-J26</f>
        <v>-610</v>
      </c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s="1" customFormat="1" ht="12.75">
      <c r="A96" s="16">
        <v>0</v>
      </c>
      <c r="B96" s="16">
        <v>0</v>
      </c>
      <c r="C96" s="21">
        <v>0</v>
      </c>
      <c r="F96" s="16"/>
      <c r="G96" s="16"/>
      <c r="H96" s="21">
        <v>0</v>
      </c>
      <c r="I96" s="26">
        <v>0</v>
      </c>
      <c r="J96" s="26">
        <v>0</v>
      </c>
      <c r="K96" s="26">
        <f t="shared" si="2"/>
        <v>0</v>
      </c>
      <c r="L96" s="36">
        <f>K96*J26/K29-J26</f>
        <v>-610</v>
      </c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s="1" customFormat="1" ht="12.75">
      <c r="A97" s="16">
        <v>0</v>
      </c>
      <c r="B97" s="16">
        <v>0</v>
      </c>
      <c r="C97" s="21">
        <v>0</v>
      </c>
      <c r="F97" s="16"/>
      <c r="G97" s="16"/>
      <c r="H97" s="21">
        <v>0</v>
      </c>
      <c r="I97" s="26">
        <v>0</v>
      </c>
      <c r="J97" s="26">
        <v>0</v>
      </c>
      <c r="K97" s="26">
        <f t="shared" si="2"/>
        <v>0</v>
      </c>
      <c r="L97" s="36">
        <f>K97*J26/K29-J26</f>
        <v>-610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s="1" customFormat="1" ht="12.75">
      <c r="A98" s="16">
        <v>0</v>
      </c>
      <c r="B98" s="16">
        <v>0</v>
      </c>
      <c r="C98" s="21">
        <v>0</v>
      </c>
      <c r="F98" s="16"/>
      <c r="G98" s="16"/>
      <c r="H98" s="21">
        <v>0</v>
      </c>
      <c r="I98" s="26">
        <v>0</v>
      </c>
      <c r="J98" s="26">
        <v>0</v>
      </c>
      <c r="K98" s="26">
        <f t="shared" si="2"/>
        <v>0</v>
      </c>
      <c r="L98" s="36">
        <f>K98*J26/K29-J26</f>
        <v>-610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s="1" customFormat="1" ht="12.75">
      <c r="A99" s="16">
        <v>0</v>
      </c>
      <c r="B99" s="16">
        <v>0</v>
      </c>
      <c r="C99" s="21">
        <v>0</v>
      </c>
      <c r="F99" s="16"/>
      <c r="G99" s="16"/>
      <c r="H99" s="21">
        <v>0</v>
      </c>
      <c r="I99" s="26">
        <v>0</v>
      </c>
      <c r="J99" s="26">
        <v>0</v>
      </c>
      <c r="K99" s="26">
        <f t="shared" si="2"/>
        <v>0</v>
      </c>
      <c r="L99" s="36">
        <f>K99*J26/K29-J26</f>
        <v>-610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19" s="1" customFormat="1" ht="12.75">
      <c r="A100" s="16">
        <v>0</v>
      </c>
      <c r="B100" s="16">
        <v>0</v>
      </c>
      <c r="C100" s="21">
        <v>0</v>
      </c>
      <c r="F100" s="16"/>
      <c r="G100" s="16"/>
      <c r="H100" s="21">
        <v>0</v>
      </c>
      <c r="I100" s="26">
        <v>0</v>
      </c>
      <c r="J100" s="26">
        <v>0</v>
      </c>
      <c r="K100" s="26">
        <f t="shared" si="2"/>
        <v>0</v>
      </c>
      <c r="L100" s="36">
        <f>K100*J26/K29-J26</f>
        <v>-610</v>
      </c>
      <c r="M100"/>
      <c r="N100" s="16"/>
      <c r="R100" s="16"/>
      <c r="S100" s="16"/>
    </row>
    <row r="101" spans="1:19" s="1" customFormat="1" ht="12.75">
      <c r="A101" s="16">
        <v>0</v>
      </c>
      <c r="B101" s="16">
        <v>0</v>
      </c>
      <c r="C101" s="21">
        <v>0</v>
      </c>
      <c r="F101" s="16"/>
      <c r="G101" s="16"/>
      <c r="H101" s="21">
        <v>0</v>
      </c>
      <c r="I101" s="26">
        <v>0</v>
      </c>
      <c r="J101" s="26">
        <v>0</v>
      </c>
      <c r="K101" s="26">
        <f t="shared" si="2"/>
        <v>0</v>
      </c>
      <c r="L101" s="36">
        <f>K101*J26/K29-J26</f>
        <v>-610</v>
      </c>
      <c r="M101"/>
      <c r="N101" s="16"/>
      <c r="R101" s="16"/>
      <c r="S101" s="16"/>
    </row>
    <row r="102" spans="1:19" s="1" customFormat="1" ht="12.75">
      <c r="A102" s="16">
        <v>0</v>
      </c>
      <c r="B102" s="16">
        <v>0</v>
      </c>
      <c r="C102" s="21">
        <v>0</v>
      </c>
      <c r="F102" s="16"/>
      <c r="G102" s="16"/>
      <c r="H102" s="21">
        <v>0</v>
      </c>
      <c r="I102" s="26">
        <v>0</v>
      </c>
      <c r="J102" s="26">
        <v>0</v>
      </c>
      <c r="K102" s="26">
        <f t="shared" si="2"/>
        <v>0</v>
      </c>
      <c r="L102" s="36">
        <f>K102*J26/K29-J26</f>
        <v>-610</v>
      </c>
      <c r="M102"/>
      <c r="N102" s="16"/>
      <c r="R102" s="16"/>
      <c r="S102" s="16"/>
    </row>
    <row r="103" spans="1:19" s="1" customFormat="1" ht="12.75">
      <c r="A103" s="16">
        <v>0</v>
      </c>
      <c r="B103" s="16">
        <v>0</v>
      </c>
      <c r="C103" s="21">
        <v>0</v>
      </c>
      <c r="F103" s="16"/>
      <c r="G103" s="16"/>
      <c r="H103" s="21">
        <v>0</v>
      </c>
      <c r="I103" s="26">
        <v>0</v>
      </c>
      <c r="J103" s="26">
        <v>0</v>
      </c>
      <c r="K103" s="26">
        <f t="shared" si="2"/>
        <v>0</v>
      </c>
      <c r="L103" s="36">
        <f>K103*J26/K29-J26</f>
        <v>-610</v>
      </c>
      <c r="M103"/>
      <c r="N103" s="16"/>
      <c r="R103" s="16"/>
      <c r="S103" s="16"/>
    </row>
    <row r="104" spans="1:19" s="1" customFormat="1" ht="12.75">
      <c r="A104" s="16">
        <v>0</v>
      </c>
      <c r="B104" s="16">
        <v>0</v>
      </c>
      <c r="C104" s="21">
        <v>0</v>
      </c>
      <c r="F104" s="16"/>
      <c r="G104" s="16"/>
      <c r="H104" s="21">
        <v>0</v>
      </c>
      <c r="I104" s="26">
        <v>0</v>
      </c>
      <c r="J104" s="26">
        <v>0</v>
      </c>
      <c r="K104" s="26">
        <f t="shared" si="2"/>
        <v>0</v>
      </c>
      <c r="L104" s="36">
        <f>K104*J26/K29-J26</f>
        <v>-610</v>
      </c>
      <c r="M104"/>
      <c r="N104" s="16"/>
      <c r="R104" s="16"/>
      <c r="S104" s="16"/>
    </row>
    <row r="105" spans="1:19" s="1" customFormat="1" ht="12.75">
      <c r="A105" s="16">
        <v>0</v>
      </c>
      <c r="B105" s="16">
        <v>0</v>
      </c>
      <c r="C105" s="21">
        <v>0</v>
      </c>
      <c r="F105" s="16"/>
      <c r="G105" s="16"/>
      <c r="H105" s="21">
        <v>0</v>
      </c>
      <c r="I105" s="26">
        <v>0</v>
      </c>
      <c r="J105" s="26">
        <v>0</v>
      </c>
      <c r="K105" s="26">
        <f t="shared" si="2"/>
        <v>0</v>
      </c>
      <c r="L105" s="36">
        <f>K105*J26/K29-J26</f>
        <v>-610</v>
      </c>
      <c r="M105"/>
      <c r="N105" s="16"/>
      <c r="R105" s="16"/>
      <c r="S105" s="16"/>
    </row>
    <row r="106" spans="1:19" s="1" customFormat="1" ht="12.75">
      <c r="A106" s="16">
        <v>0</v>
      </c>
      <c r="B106" s="16">
        <v>0</v>
      </c>
      <c r="C106" s="21">
        <v>0</v>
      </c>
      <c r="F106" s="16"/>
      <c r="G106" s="16"/>
      <c r="H106" s="21">
        <v>0</v>
      </c>
      <c r="I106" s="26">
        <v>0</v>
      </c>
      <c r="J106" s="26">
        <v>0</v>
      </c>
      <c r="K106" s="26">
        <f t="shared" si="2"/>
        <v>0</v>
      </c>
      <c r="L106" s="36">
        <f>K106*J26/K29-J26</f>
        <v>-610</v>
      </c>
      <c r="M106"/>
      <c r="N106" s="16"/>
      <c r="R106" s="16"/>
      <c r="S106" s="16"/>
    </row>
    <row r="107" spans="1:19" s="1" customFormat="1" ht="12.75">
      <c r="A107" s="16">
        <v>0</v>
      </c>
      <c r="B107" s="16">
        <v>0</v>
      </c>
      <c r="C107" s="21">
        <v>0</v>
      </c>
      <c r="F107" s="16"/>
      <c r="G107" s="16"/>
      <c r="H107" s="21">
        <v>0</v>
      </c>
      <c r="I107" s="26">
        <v>0</v>
      </c>
      <c r="J107" s="26">
        <v>0</v>
      </c>
      <c r="K107" s="26">
        <f t="shared" si="2"/>
        <v>0</v>
      </c>
      <c r="L107" s="36">
        <f>K107*J26/K29-J26</f>
        <v>-610</v>
      </c>
      <c r="M107"/>
      <c r="N107" s="16"/>
      <c r="R107" s="16"/>
      <c r="S107" s="16"/>
    </row>
    <row r="108" spans="1:19" s="1" customFormat="1" ht="12.75">
      <c r="A108" s="16">
        <v>0</v>
      </c>
      <c r="B108" s="16">
        <v>0</v>
      </c>
      <c r="C108" s="21">
        <v>0</v>
      </c>
      <c r="F108" s="16"/>
      <c r="G108" s="16"/>
      <c r="H108" s="21">
        <v>0</v>
      </c>
      <c r="I108" s="26">
        <v>0</v>
      </c>
      <c r="J108" s="26">
        <v>0</v>
      </c>
      <c r="K108" s="26">
        <f t="shared" si="2"/>
        <v>0</v>
      </c>
      <c r="L108" s="36">
        <f>K108*J26/K29-J26</f>
        <v>-610</v>
      </c>
      <c r="M108"/>
      <c r="N108" s="16"/>
      <c r="R108" s="16"/>
      <c r="S108" s="16"/>
    </row>
    <row r="109" spans="1:19" s="1" customFormat="1" ht="12.75">
      <c r="A109" s="16">
        <v>0</v>
      </c>
      <c r="B109" s="16">
        <v>0</v>
      </c>
      <c r="C109" s="21">
        <v>0</v>
      </c>
      <c r="F109" s="16"/>
      <c r="G109" s="16"/>
      <c r="H109" s="21">
        <v>0</v>
      </c>
      <c r="I109" s="26">
        <v>0</v>
      </c>
      <c r="J109" s="26">
        <v>0</v>
      </c>
      <c r="K109" s="26">
        <f t="shared" si="2"/>
        <v>0</v>
      </c>
      <c r="L109" s="36">
        <f>K109*J26/K29-J26</f>
        <v>-610</v>
      </c>
      <c r="M109"/>
      <c r="N109" s="16"/>
      <c r="R109" s="16"/>
      <c r="S109" s="16"/>
    </row>
    <row r="110" spans="1:19" s="1" customFormat="1" ht="12.75">
      <c r="A110" s="16">
        <v>0</v>
      </c>
      <c r="B110" s="16">
        <v>0</v>
      </c>
      <c r="C110" s="21">
        <v>0</v>
      </c>
      <c r="F110" s="16"/>
      <c r="G110" s="16"/>
      <c r="H110" s="21">
        <v>0</v>
      </c>
      <c r="I110" s="26">
        <v>0</v>
      </c>
      <c r="J110" s="26">
        <v>0</v>
      </c>
      <c r="K110" s="26">
        <f t="shared" si="2"/>
        <v>0</v>
      </c>
      <c r="L110" s="36">
        <f>K110*J26/K29-J26</f>
        <v>-610</v>
      </c>
      <c r="M110"/>
      <c r="N110" s="16"/>
      <c r="R110" s="16"/>
      <c r="S110" s="16"/>
    </row>
    <row r="111" spans="1:19" s="1" customFormat="1" ht="12.75">
      <c r="A111" s="16">
        <v>0</v>
      </c>
      <c r="B111" s="16">
        <v>0</v>
      </c>
      <c r="C111" s="21">
        <v>0</v>
      </c>
      <c r="F111" s="16"/>
      <c r="G111" s="16"/>
      <c r="H111" s="21">
        <v>0</v>
      </c>
      <c r="I111" s="26">
        <v>0</v>
      </c>
      <c r="J111" s="26">
        <v>0</v>
      </c>
      <c r="K111" s="26">
        <f t="shared" si="2"/>
        <v>0</v>
      </c>
      <c r="L111" s="36">
        <f>K111*J26/K29-J26</f>
        <v>-610</v>
      </c>
      <c r="M111"/>
      <c r="N111" s="16"/>
      <c r="R111" s="16"/>
      <c r="S111" s="16"/>
    </row>
    <row r="112" spans="1:19" s="1" customFormat="1" ht="12.75">
      <c r="A112" s="16">
        <v>0</v>
      </c>
      <c r="B112" s="16">
        <v>0</v>
      </c>
      <c r="C112" s="21">
        <v>0</v>
      </c>
      <c r="F112" s="16"/>
      <c r="G112" s="16"/>
      <c r="H112" s="21">
        <v>0</v>
      </c>
      <c r="I112" s="26">
        <v>0</v>
      </c>
      <c r="J112" s="26">
        <v>0</v>
      </c>
      <c r="K112" s="26">
        <f t="shared" si="2"/>
        <v>0</v>
      </c>
      <c r="L112" s="36">
        <f>K112*J26/K29-J26</f>
        <v>-610</v>
      </c>
      <c r="M112"/>
      <c r="N112" s="16"/>
      <c r="R112" s="16"/>
      <c r="S112" s="16"/>
    </row>
    <row r="113" spans="1:19" ht="14.25">
      <c r="A113" s="16">
        <v>0</v>
      </c>
      <c r="B113" s="16">
        <v>0</v>
      </c>
      <c r="C113" s="21">
        <v>0</v>
      </c>
      <c r="D113" s="1"/>
      <c r="E113" s="1"/>
      <c r="F113" s="16"/>
      <c r="G113" s="16"/>
      <c r="H113" s="21">
        <v>0</v>
      </c>
      <c r="I113" s="26">
        <v>0</v>
      </c>
      <c r="J113" s="26">
        <v>0</v>
      </c>
      <c r="K113" s="26">
        <f t="shared" si="2"/>
        <v>0</v>
      </c>
      <c r="L113" s="36">
        <f>K113*J26/K29-J26</f>
        <v>-610</v>
      </c>
      <c r="M113"/>
      <c r="N113" s="3"/>
      <c r="R113" s="3"/>
      <c r="S113" s="3"/>
    </row>
    <row r="114" spans="1:19" ht="14.25">
      <c r="A114" s="16">
        <v>0</v>
      </c>
      <c r="B114" s="16">
        <v>0</v>
      </c>
      <c r="C114" s="21">
        <v>0</v>
      </c>
      <c r="D114" s="1"/>
      <c r="E114" s="1"/>
      <c r="F114" s="16"/>
      <c r="G114" s="16"/>
      <c r="H114" s="21">
        <v>0</v>
      </c>
      <c r="I114" s="26">
        <v>0</v>
      </c>
      <c r="J114" s="26">
        <v>0</v>
      </c>
      <c r="K114" s="26">
        <f t="shared" si="2"/>
        <v>0</v>
      </c>
      <c r="L114" s="36">
        <f>K114*J26/K29-J26</f>
        <v>-610</v>
      </c>
      <c r="M114"/>
      <c r="N114" s="3"/>
      <c r="R114" s="3"/>
      <c r="S114" s="3"/>
    </row>
    <row r="115" spans="1:19" ht="14.25">
      <c r="A115" s="16">
        <v>0</v>
      </c>
      <c r="B115" s="16">
        <v>0</v>
      </c>
      <c r="C115" s="21">
        <v>0</v>
      </c>
      <c r="D115" s="1"/>
      <c r="E115" s="1"/>
      <c r="F115" s="16"/>
      <c r="G115" s="16"/>
      <c r="H115" s="21">
        <v>0</v>
      </c>
      <c r="I115" s="26">
        <v>0</v>
      </c>
      <c r="J115" s="26">
        <v>0</v>
      </c>
      <c r="K115" s="26">
        <f t="shared" si="2"/>
        <v>0</v>
      </c>
      <c r="L115" s="36">
        <f>K115*J26/K29-J26</f>
        <v>-610</v>
      </c>
      <c r="M115"/>
      <c r="N115" s="3"/>
      <c r="R115" s="3"/>
      <c r="S115" s="3"/>
    </row>
    <row r="116" spans="1:19" ht="14.25">
      <c r="A116" s="16">
        <v>0</v>
      </c>
      <c r="B116" s="16">
        <v>0</v>
      </c>
      <c r="C116" s="21">
        <v>0</v>
      </c>
      <c r="D116" s="1"/>
      <c r="E116" s="1"/>
      <c r="F116" s="16"/>
      <c r="G116" s="16"/>
      <c r="H116" s="21">
        <v>0</v>
      </c>
      <c r="I116" s="26">
        <v>0</v>
      </c>
      <c r="J116" s="26">
        <v>0</v>
      </c>
      <c r="K116" s="26">
        <f t="shared" si="2"/>
        <v>0</v>
      </c>
      <c r="L116" s="36">
        <f>K116*J26/K29-J26</f>
        <v>-610</v>
      </c>
      <c r="M116"/>
      <c r="N116" s="3"/>
      <c r="R116" s="3"/>
      <c r="S116" s="3"/>
    </row>
    <row r="117" spans="1:19" ht="14.25">
      <c r="A117" s="16">
        <v>0</v>
      </c>
      <c r="B117" s="16">
        <v>0</v>
      </c>
      <c r="C117" s="21">
        <v>0</v>
      </c>
      <c r="D117" s="1"/>
      <c r="E117" s="1"/>
      <c r="F117" s="16"/>
      <c r="G117" s="16"/>
      <c r="H117" s="21">
        <v>0</v>
      </c>
      <c r="I117" s="26">
        <v>0</v>
      </c>
      <c r="J117" s="26">
        <v>0</v>
      </c>
      <c r="K117" s="26">
        <f t="shared" si="2"/>
        <v>0</v>
      </c>
      <c r="L117" s="36">
        <f>K117*J26/K29-J26</f>
        <v>-610</v>
      </c>
      <c r="M117"/>
      <c r="N117" s="3"/>
      <c r="R117" s="3"/>
      <c r="S117" s="3"/>
    </row>
    <row r="118" spans="1:19" ht="14.25">
      <c r="A118" s="16">
        <v>0</v>
      </c>
      <c r="B118" s="16">
        <v>0</v>
      </c>
      <c r="C118" s="21">
        <v>0</v>
      </c>
      <c r="D118" s="1"/>
      <c r="E118" s="1"/>
      <c r="F118" s="16"/>
      <c r="G118" s="16"/>
      <c r="H118" s="21">
        <v>0</v>
      </c>
      <c r="I118" s="26">
        <v>0</v>
      </c>
      <c r="J118" s="26">
        <v>0</v>
      </c>
      <c r="K118" s="26">
        <f t="shared" si="2"/>
        <v>0</v>
      </c>
      <c r="L118" s="36">
        <f>K118*J26/K29-J26</f>
        <v>-610</v>
      </c>
      <c r="M118"/>
      <c r="N118" s="3"/>
      <c r="R118" s="3"/>
      <c r="S118" s="3"/>
    </row>
    <row r="119" spans="1:19" ht="14.25">
      <c r="A119" s="16">
        <v>0</v>
      </c>
      <c r="B119" s="16">
        <v>0</v>
      </c>
      <c r="C119" s="21">
        <v>0</v>
      </c>
      <c r="D119" s="1"/>
      <c r="E119" s="1"/>
      <c r="F119" s="16"/>
      <c r="G119" s="16"/>
      <c r="H119" s="21">
        <v>0</v>
      </c>
      <c r="I119" s="26">
        <v>0</v>
      </c>
      <c r="J119" s="26">
        <v>0</v>
      </c>
      <c r="K119" s="26">
        <f t="shared" si="2"/>
        <v>0</v>
      </c>
      <c r="L119" s="36">
        <f>K119*J26/K29-J26</f>
        <v>-610</v>
      </c>
      <c r="M119"/>
      <c r="N119" s="3"/>
      <c r="R119" s="3"/>
      <c r="S119" s="3"/>
    </row>
    <row r="120" spans="1:19" ht="14.25">
      <c r="A120" s="16">
        <v>0</v>
      </c>
      <c r="B120" s="16">
        <v>0</v>
      </c>
      <c r="C120" s="21">
        <v>0</v>
      </c>
      <c r="D120" s="1"/>
      <c r="E120" s="1"/>
      <c r="F120" s="16"/>
      <c r="G120" s="16"/>
      <c r="H120" s="21">
        <v>0</v>
      </c>
      <c r="I120" s="26">
        <v>0</v>
      </c>
      <c r="J120" s="26">
        <v>0</v>
      </c>
      <c r="K120" s="26">
        <f t="shared" si="2"/>
        <v>0</v>
      </c>
      <c r="L120" s="36">
        <f>K120*J26/K29-J26</f>
        <v>-610</v>
      </c>
      <c r="M120"/>
      <c r="N120" s="3"/>
      <c r="R120" s="3"/>
      <c r="S120" s="3"/>
    </row>
    <row r="121" spans="1:19" ht="14.25">
      <c r="A121" s="16">
        <v>0</v>
      </c>
      <c r="B121" s="16">
        <v>0</v>
      </c>
      <c r="C121" s="21">
        <v>0</v>
      </c>
      <c r="D121" s="1"/>
      <c r="E121" s="1"/>
      <c r="F121" s="16"/>
      <c r="G121" s="16"/>
      <c r="H121" s="21">
        <v>0</v>
      </c>
      <c r="I121" s="26">
        <v>0</v>
      </c>
      <c r="J121" s="26">
        <v>0</v>
      </c>
      <c r="K121" s="26">
        <f aca="true" t="shared" si="3" ref="K121:K142">SUM(I121:J121)</f>
        <v>0</v>
      </c>
      <c r="L121" s="36">
        <f>K121*J26/K29-J26</f>
        <v>-610</v>
      </c>
      <c r="M121"/>
      <c r="N121" s="3"/>
      <c r="R121" s="3"/>
      <c r="S121" s="3"/>
    </row>
    <row r="122" spans="1:19" ht="14.25">
      <c r="A122" s="16">
        <v>0</v>
      </c>
      <c r="B122" s="16">
        <v>0</v>
      </c>
      <c r="C122" s="21">
        <v>0</v>
      </c>
      <c r="D122" s="1"/>
      <c r="E122" s="1"/>
      <c r="F122" s="16"/>
      <c r="G122" s="16"/>
      <c r="H122" s="21">
        <v>0</v>
      </c>
      <c r="I122" s="26">
        <v>0</v>
      </c>
      <c r="J122" s="26">
        <v>0</v>
      </c>
      <c r="K122" s="26">
        <f t="shared" si="3"/>
        <v>0</v>
      </c>
      <c r="L122" s="36">
        <f>K122*J26/K29-J26</f>
        <v>-610</v>
      </c>
      <c r="M122"/>
      <c r="N122" s="3"/>
      <c r="R122" s="3"/>
      <c r="S122" s="3"/>
    </row>
    <row r="123" spans="1:19" ht="14.25">
      <c r="A123" s="16">
        <v>0</v>
      </c>
      <c r="B123" s="16">
        <v>0</v>
      </c>
      <c r="C123" s="21">
        <v>0</v>
      </c>
      <c r="D123" s="1"/>
      <c r="E123" s="1"/>
      <c r="F123" s="16"/>
      <c r="G123" s="16"/>
      <c r="H123" s="21">
        <v>0</v>
      </c>
      <c r="I123" s="26">
        <v>0</v>
      </c>
      <c r="J123" s="26">
        <v>0</v>
      </c>
      <c r="K123" s="26">
        <f t="shared" si="3"/>
        <v>0</v>
      </c>
      <c r="L123" s="36">
        <f>K123*J26/K29-J26</f>
        <v>-610</v>
      </c>
      <c r="M123"/>
      <c r="N123" s="3"/>
      <c r="R123" s="3"/>
      <c r="S123" s="3"/>
    </row>
    <row r="124" spans="1:19" ht="14.25">
      <c r="A124" s="16">
        <v>0</v>
      </c>
      <c r="B124" s="16">
        <v>0</v>
      </c>
      <c r="C124" s="21">
        <v>0</v>
      </c>
      <c r="D124" s="1"/>
      <c r="E124" s="1"/>
      <c r="F124" s="16"/>
      <c r="G124" s="16"/>
      <c r="H124" s="21">
        <v>0</v>
      </c>
      <c r="I124" s="26">
        <v>0</v>
      </c>
      <c r="J124" s="26">
        <v>0</v>
      </c>
      <c r="K124" s="26">
        <f t="shared" si="3"/>
        <v>0</v>
      </c>
      <c r="L124" s="36">
        <f>K124*J26/K29-J26</f>
        <v>-610</v>
      </c>
      <c r="M124"/>
      <c r="N124" s="3"/>
      <c r="R124" s="3"/>
      <c r="S124" s="3"/>
    </row>
    <row r="125" spans="1:19" ht="14.25">
      <c r="A125" s="16">
        <v>0</v>
      </c>
      <c r="B125" s="16">
        <v>0</v>
      </c>
      <c r="C125" s="21">
        <v>0</v>
      </c>
      <c r="D125" s="1"/>
      <c r="E125" s="1"/>
      <c r="F125" s="16"/>
      <c r="G125" s="16"/>
      <c r="H125" s="21">
        <v>0</v>
      </c>
      <c r="I125" s="26">
        <v>0</v>
      </c>
      <c r="J125" s="26">
        <v>0</v>
      </c>
      <c r="K125" s="26">
        <f t="shared" si="3"/>
        <v>0</v>
      </c>
      <c r="L125" s="36">
        <f>K125*J26/K29-J26</f>
        <v>-610</v>
      </c>
      <c r="M125"/>
      <c r="N125" s="3"/>
      <c r="R125" s="3"/>
      <c r="S125" s="3"/>
    </row>
    <row r="126" spans="1:19" ht="14.25">
      <c r="A126" s="16">
        <v>0</v>
      </c>
      <c r="B126" s="16">
        <v>0</v>
      </c>
      <c r="C126" s="21">
        <v>0</v>
      </c>
      <c r="D126" s="1"/>
      <c r="E126" s="1"/>
      <c r="F126" s="16"/>
      <c r="G126" s="16"/>
      <c r="H126" s="21">
        <v>0</v>
      </c>
      <c r="I126" s="26">
        <v>0</v>
      </c>
      <c r="J126" s="26">
        <v>0</v>
      </c>
      <c r="K126" s="26">
        <f t="shared" si="3"/>
        <v>0</v>
      </c>
      <c r="L126" s="36">
        <f>K126*J26/K29-J26</f>
        <v>-610</v>
      </c>
      <c r="M126"/>
      <c r="N126" s="3"/>
      <c r="R126" s="3"/>
      <c r="S126" s="3"/>
    </row>
    <row r="127" spans="1:19" ht="14.25">
      <c r="A127" s="16">
        <v>0</v>
      </c>
      <c r="B127" s="16">
        <v>0</v>
      </c>
      <c r="C127" s="21">
        <v>0</v>
      </c>
      <c r="D127" s="1"/>
      <c r="E127" s="1"/>
      <c r="F127" s="16"/>
      <c r="G127" s="16"/>
      <c r="H127" s="21">
        <v>0</v>
      </c>
      <c r="I127" s="26">
        <v>0</v>
      </c>
      <c r="J127" s="26">
        <v>0</v>
      </c>
      <c r="K127" s="26">
        <f t="shared" si="3"/>
        <v>0</v>
      </c>
      <c r="L127" s="36">
        <f>K127*J26/K29-J26</f>
        <v>-610</v>
      </c>
      <c r="M127"/>
      <c r="N127" s="3"/>
      <c r="R127" s="3"/>
      <c r="S127" s="3"/>
    </row>
    <row r="128" spans="1:19" ht="14.25">
      <c r="A128" s="16">
        <v>0</v>
      </c>
      <c r="B128" s="16">
        <v>0</v>
      </c>
      <c r="C128" s="21">
        <v>0</v>
      </c>
      <c r="D128" s="1"/>
      <c r="E128" s="1"/>
      <c r="F128" s="16"/>
      <c r="G128" s="16"/>
      <c r="H128" s="21">
        <v>0</v>
      </c>
      <c r="I128" s="26">
        <v>0</v>
      </c>
      <c r="J128" s="26">
        <v>0</v>
      </c>
      <c r="K128" s="26">
        <f t="shared" si="3"/>
        <v>0</v>
      </c>
      <c r="L128" s="36">
        <f>K128*J26/K29-J26</f>
        <v>-610</v>
      </c>
      <c r="M128"/>
      <c r="N128" s="3"/>
      <c r="R128" s="3"/>
      <c r="S128" s="3"/>
    </row>
    <row r="129" spans="1:19" ht="14.25">
      <c r="A129" s="16">
        <v>0</v>
      </c>
      <c r="B129" s="16">
        <v>0</v>
      </c>
      <c r="C129" s="21">
        <v>0</v>
      </c>
      <c r="D129" s="1"/>
      <c r="E129" s="1"/>
      <c r="F129" s="16"/>
      <c r="G129" s="16"/>
      <c r="H129" s="21">
        <v>0</v>
      </c>
      <c r="I129" s="26">
        <v>0</v>
      </c>
      <c r="J129" s="26">
        <v>0</v>
      </c>
      <c r="K129" s="26">
        <f t="shared" si="3"/>
        <v>0</v>
      </c>
      <c r="L129" s="36">
        <f>K129*J26/K29-J26</f>
        <v>-610</v>
      </c>
      <c r="M129"/>
      <c r="N129" s="3"/>
      <c r="R129" s="3"/>
      <c r="S129" s="3"/>
    </row>
    <row r="130" spans="1:19" ht="14.25">
      <c r="A130" s="16">
        <v>0</v>
      </c>
      <c r="B130" s="16">
        <v>0</v>
      </c>
      <c r="C130" s="21">
        <v>0</v>
      </c>
      <c r="D130" s="1"/>
      <c r="E130" s="1"/>
      <c r="F130" s="16"/>
      <c r="G130" s="16"/>
      <c r="H130" s="21">
        <v>0</v>
      </c>
      <c r="I130" s="26">
        <v>0</v>
      </c>
      <c r="J130" s="26">
        <v>0</v>
      </c>
      <c r="K130" s="26">
        <f t="shared" si="3"/>
        <v>0</v>
      </c>
      <c r="L130" s="36">
        <f>K130*J26/K29-J26</f>
        <v>-610</v>
      </c>
      <c r="M130"/>
      <c r="N130" s="3"/>
      <c r="R130" s="3"/>
      <c r="S130" s="3"/>
    </row>
    <row r="131" spans="1:19" ht="14.25">
      <c r="A131" s="16">
        <v>0</v>
      </c>
      <c r="B131" s="16">
        <v>0</v>
      </c>
      <c r="C131" s="21">
        <v>0</v>
      </c>
      <c r="D131" s="1"/>
      <c r="E131" s="1"/>
      <c r="F131" s="16"/>
      <c r="G131" s="16"/>
      <c r="H131" s="21">
        <v>0</v>
      </c>
      <c r="I131" s="26">
        <v>0</v>
      </c>
      <c r="J131" s="26">
        <v>0</v>
      </c>
      <c r="K131" s="26">
        <f t="shared" si="3"/>
        <v>0</v>
      </c>
      <c r="L131" s="36">
        <f>K131*J26/K29-J26</f>
        <v>-610</v>
      </c>
      <c r="M131"/>
      <c r="N131" s="3"/>
      <c r="R131" s="3"/>
      <c r="S131" s="3"/>
    </row>
    <row r="132" spans="1:19" ht="14.25">
      <c r="A132" s="16">
        <v>0</v>
      </c>
      <c r="B132" s="16">
        <v>0</v>
      </c>
      <c r="C132" s="21">
        <v>0</v>
      </c>
      <c r="D132" s="1"/>
      <c r="E132" s="1"/>
      <c r="F132" s="16"/>
      <c r="G132" s="16"/>
      <c r="H132" s="21">
        <v>0</v>
      </c>
      <c r="I132" s="26">
        <v>0</v>
      </c>
      <c r="J132" s="26">
        <v>0</v>
      </c>
      <c r="K132" s="26">
        <f t="shared" si="3"/>
        <v>0</v>
      </c>
      <c r="L132" s="36">
        <f>K132*J26/K29-J26</f>
        <v>-610</v>
      </c>
      <c r="M132"/>
      <c r="N132" s="3"/>
      <c r="R132" s="3"/>
      <c r="S132" s="3"/>
    </row>
    <row r="133" spans="1:19" ht="14.25">
      <c r="A133" s="16">
        <v>0</v>
      </c>
      <c r="B133" s="16">
        <v>0</v>
      </c>
      <c r="C133" s="21">
        <v>0</v>
      </c>
      <c r="D133" s="1"/>
      <c r="E133" s="1"/>
      <c r="F133" s="16"/>
      <c r="G133" s="16"/>
      <c r="H133" s="21">
        <v>0</v>
      </c>
      <c r="I133" s="26">
        <v>0</v>
      </c>
      <c r="J133" s="26">
        <v>0</v>
      </c>
      <c r="K133" s="26">
        <f t="shared" si="3"/>
        <v>0</v>
      </c>
      <c r="L133" s="36">
        <f>K133*J26/K29-J26</f>
        <v>-610</v>
      </c>
      <c r="M133"/>
      <c r="N133" s="3"/>
      <c r="R133" s="3"/>
      <c r="S133" s="3"/>
    </row>
    <row r="134" spans="1:19" ht="14.25">
      <c r="A134" s="16">
        <v>0</v>
      </c>
      <c r="B134" s="16">
        <v>0</v>
      </c>
      <c r="C134" s="21">
        <v>0</v>
      </c>
      <c r="D134" s="1"/>
      <c r="E134" s="1"/>
      <c r="F134" s="16"/>
      <c r="G134" s="16"/>
      <c r="H134" s="21">
        <v>0</v>
      </c>
      <c r="I134" s="26">
        <v>0</v>
      </c>
      <c r="J134" s="26">
        <v>0</v>
      </c>
      <c r="K134" s="26">
        <f t="shared" si="3"/>
        <v>0</v>
      </c>
      <c r="L134" s="36">
        <f>K134*J26/K29-J26</f>
        <v>-610</v>
      </c>
      <c r="M134"/>
      <c r="N134" s="3"/>
      <c r="R134" s="3"/>
      <c r="S134" s="3"/>
    </row>
    <row r="135" spans="1:19" ht="14.25">
      <c r="A135" s="16">
        <v>0</v>
      </c>
      <c r="B135" s="16">
        <v>0</v>
      </c>
      <c r="C135" s="21">
        <v>0</v>
      </c>
      <c r="D135" s="1"/>
      <c r="E135" s="1"/>
      <c r="F135" s="16"/>
      <c r="G135" s="16"/>
      <c r="H135" s="21">
        <v>0</v>
      </c>
      <c r="I135" s="26">
        <v>0</v>
      </c>
      <c r="J135" s="26">
        <v>0</v>
      </c>
      <c r="K135" s="26">
        <f t="shared" si="3"/>
        <v>0</v>
      </c>
      <c r="L135" s="36">
        <f>K135*J26/K29-J26</f>
        <v>-610</v>
      </c>
      <c r="M135"/>
      <c r="N135" s="3"/>
      <c r="R135" s="3"/>
      <c r="S135" s="3"/>
    </row>
    <row r="136" spans="1:19" ht="14.25">
      <c r="A136" s="16">
        <v>0</v>
      </c>
      <c r="B136" s="16">
        <v>0</v>
      </c>
      <c r="C136" s="21">
        <v>0</v>
      </c>
      <c r="D136" s="1"/>
      <c r="E136" s="1"/>
      <c r="F136" s="16"/>
      <c r="G136" s="16"/>
      <c r="H136" s="21">
        <v>0</v>
      </c>
      <c r="I136" s="26">
        <v>0</v>
      </c>
      <c r="J136" s="26">
        <v>0</v>
      </c>
      <c r="K136" s="26">
        <f t="shared" si="3"/>
        <v>0</v>
      </c>
      <c r="L136" s="36">
        <f>K136*J26/K29-J26</f>
        <v>-610</v>
      </c>
      <c r="M136"/>
      <c r="N136" s="3"/>
      <c r="R136" s="3"/>
      <c r="S136" s="3"/>
    </row>
    <row r="137" spans="1:19" ht="14.25">
      <c r="A137" s="16">
        <v>0</v>
      </c>
      <c r="B137" s="16">
        <v>0</v>
      </c>
      <c r="C137" s="21">
        <v>0</v>
      </c>
      <c r="D137" s="1"/>
      <c r="E137" s="1"/>
      <c r="F137" s="16"/>
      <c r="G137" s="16"/>
      <c r="H137" s="21">
        <v>0</v>
      </c>
      <c r="I137" s="26">
        <v>0</v>
      </c>
      <c r="J137" s="26">
        <v>0</v>
      </c>
      <c r="K137" s="26">
        <f t="shared" si="3"/>
        <v>0</v>
      </c>
      <c r="L137" s="36">
        <f>K137*J26/K29-J26</f>
        <v>-610</v>
      </c>
      <c r="M137"/>
      <c r="N137" s="3"/>
      <c r="R137" s="3"/>
      <c r="S137" s="3"/>
    </row>
    <row r="138" spans="1:19" ht="14.25">
      <c r="A138" s="16">
        <v>0</v>
      </c>
      <c r="B138" s="16">
        <v>0</v>
      </c>
      <c r="C138" s="21">
        <v>0</v>
      </c>
      <c r="D138" s="1"/>
      <c r="E138" s="1"/>
      <c r="F138" s="16"/>
      <c r="G138" s="16"/>
      <c r="H138" s="21">
        <v>0</v>
      </c>
      <c r="I138" s="26">
        <v>0</v>
      </c>
      <c r="J138" s="26">
        <v>0</v>
      </c>
      <c r="K138" s="26">
        <f t="shared" si="3"/>
        <v>0</v>
      </c>
      <c r="L138" s="36">
        <f>K138*J26/K29-J26</f>
        <v>-610</v>
      </c>
      <c r="M138"/>
      <c r="N138" s="3"/>
      <c r="R138" s="3"/>
      <c r="S138" s="3"/>
    </row>
    <row r="139" spans="1:19" ht="14.25">
      <c r="A139" s="16">
        <v>0</v>
      </c>
      <c r="B139" s="16">
        <v>0</v>
      </c>
      <c r="C139" s="21">
        <v>0</v>
      </c>
      <c r="D139" s="1"/>
      <c r="E139" s="1"/>
      <c r="F139" s="16"/>
      <c r="G139" s="16"/>
      <c r="H139" s="21">
        <v>0</v>
      </c>
      <c r="I139" s="26">
        <v>0</v>
      </c>
      <c r="J139" s="26">
        <v>0</v>
      </c>
      <c r="K139" s="26">
        <f t="shared" si="3"/>
        <v>0</v>
      </c>
      <c r="L139" s="36">
        <f>K139*J26/K29-J26</f>
        <v>-610</v>
      </c>
      <c r="M139"/>
      <c r="N139" s="3"/>
      <c r="R139" s="3"/>
      <c r="S139" s="3"/>
    </row>
    <row r="140" spans="1:19" ht="14.25">
      <c r="A140" s="16">
        <v>0</v>
      </c>
      <c r="B140" s="16">
        <v>0</v>
      </c>
      <c r="C140" s="21">
        <v>0</v>
      </c>
      <c r="D140" s="1"/>
      <c r="E140" s="1"/>
      <c r="F140" s="16"/>
      <c r="G140" s="16"/>
      <c r="H140" s="21">
        <v>0</v>
      </c>
      <c r="I140" s="26">
        <v>0</v>
      </c>
      <c r="J140" s="26">
        <v>0</v>
      </c>
      <c r="K140" s="26">
        <f t="shared" si="3"/>
        <v>0</v>
      </c>
      <c r="L140" s="36">
        <f>K140*J26/K29-J26</f>
        <v>-610</v>
      </c>
      <c r="M140"/>
      <c r="N140" s="3"/>
      <c r="R140" s="3"/>
      <c r="S140" s="3"/>
    </row>
    <row r="141" spans="1:19" ht="14.25">
      <c r="A141" s="16">
        <v>0</v>
      </c>
      <c r="B141" s="16">
        <v>0</v>
      </c>
      <c r="C141" s="21">
        <v>0</v>
      </c>
      <c r="D141" s="1"/>
      <c r="E141" s="1"/>
      <c r="F141" s="16"/>
      <c r="G141" s="16"/>
      <c r="H141" s="21">
        <v>0</v>
      </c>
      <c r="I141" s="26">
        <v>0</v>
      </c>
      <c r="J141" s="26">
        <v>0</v>
      </c>
      <c r="K141" s="26">
        <f t="shared" si="3"/>
        <v>0</v>
      </c>
      <c r="L141" s="36">
        <f>K141*J26/K29-J26</f>
        <v>-610</v>
      </c>
      <c r="M141"/>
      <c r="N141" s="3"/>
      <c r="R141" s="3"/>
      <c r="S141" s="3"/>
    </row>
    <row r="142" spans="1:19" ht="14.25">
      <c r="A142" s="16">
        <v>0</v>
      </c>
      <c r="B142" s="16">
        <v>0</v>
      </c>
      <c r="C142" s="21">
        <v>0</v>
      </c>
      <c r="D142" s="1"/>
      <c r="E142" s="1"/>
      <c r="F142" s="16"/>
      <c r="G142" s="16"/>
      <c r="H142" s="21">
        <v>0</v>
      </c>
      <c r="I142" s="26">
        <v>0</v>
      </c>
      <c r="J142" s="26">
        <v>0</v>
      </c>
      <c r="K142" s="26">
        <f t="shared" si="3"/>
        <v>0</v>
      </c>
      <c r="L142" s="36">
        <f>K142*J26/K29-J26</f>
        <v>-610</v>
      </c>
      <c r="M142"/>
      <c r="N142" s="3"/>
      <c r="R142" s="3"/>
      <c r="S142" s="3"/>
    </row>
    <row r="143" spans="14:19" ht="14.25">
      <c r="N143" s="3"/>
      <c r="R143" s="3"/>
      <c r="S143" s="3"/>
    </row>
    <row r="144" spans="14:19" ht="14.25">
      <c r="N144" s="3"/>
      <c r="R144" s="3"/>
      <c r="S144" s="3"/>
    </row>
    <row r="145" spans="14:19" ht="14.25">
      <c r="N145" s="3"/>
      <c r="R145" s="3"/>
      <c r="S145" s="3"/>
    </row>
    <row r="146" spans="14:19" ht="14.25">
      <c r="N146" s="3"/>
      <c r="R146" s="3"/>
      <c r="S146" s="3"/>
    </row>
    <row r="147" spans="14:19" ht="14.25">
      <c r="N147" s="3"/>
      <c r="R147" s="3"/>
      <c r="S147" s="3"/>
    </row>
    <row r="148" spans="14:19" ht="14.25">
      <c r="N148" s="3"/>
      <c r="R148" s="3"/>
      <c r="S148" s="3"/>
    </row>
    <row r="149" spans="14:19" ht="14.25">
      <c r="N149" s="3"/>
      <c r="R149" s="3"/>
      <c r="S149" s="3"/>
    </row>
    <row r="150" spans="14:19" ht="14.25">
      <c r="N150" s="3"/>
      <c r="R150" s="3"/>
      <c r="S150" s="3"/>
    </row>
    <row r="151" spans="14:19" ht="14.25">
      <c r="N151" s="3"/>
      <c r="R151" s="3"/>
      <c r="S151" s="3"/>
    </row>
    <row r="152" spans="14:19" ht="14.25">
      <c r="N152" s="3"/>
      <c r="R152" s="3"/>
      <c r="S152" s="3"/>
    </row>
    <row r="153" spans="14:19" ht="14.25">
      <c r="N153" s="3"/>
      <c r="R153" s="3"/>
      <c r="S153" s="3"/>
    </row>
    <row r="154" spans="14:19" ht="14.25">
      <c r="N154" s="3"/>
      <c r="R154" s="3"/>
      <c r="S154" s="3"/>
    </row>
    <row r="155" spans="14:19" ht="14.25">
      <c r="N155" s="3"/>
      <c r="R155" s="3"/>
      <c r="S155" s="3"/>
    </row>
    <row r="156" spans="14:19" ht="14.25">
      <c r="N156" s="3"/>
      <c r="R156" s="3"/>
      <c r="S156" s="3"/>
    </row>
    <row r="157" spans="14:19" ht="14.25">
      <c r="N157" s="3"/>
      <c r="R157" s="3"/>
      <c r="S157" s="3"/>
    </row>
    <row r="158" spans="14:19" ht="14.25">
      <c r="N158" s="3"/>
      <c r="R158" s="3"/>
      <c r="S158" s="3"/>
    </row>
    <row r="159" spans="14:19" ht="14.25">
      <c r="N159" s="3"/>
      <c r="R159" s="3"/>
      <c r="S159" s="3"/>
    </row>
    <row r="160" spans="14:19" ht="14.25">
      <c r="N160" s="3"/>
      <c r="R160" s="3"/>
      <c r="S160" s="3"/>
    </row>
    <row r="161" spans="14:19" ht="14.25">
      <c r="N161" s="3"/>
      <c r="R161" s="3"/>
      <c r="S161" s="3"/>
    </row>
    <row r="162" spans="14:19" ht="14.25">
      <c r="N162" s="3"/>
      <c r="R162" s="3"/>
      <c r="S162" s="3"/>
    </row>
    <row r="163" spans="14:19" ht="14.25">
      <c r="N163" s="3"/>
      <c r="R163" s="3"/>
      <c r="S163" s="3"/>
    </row>
    <row r="164" spans="14:19" ht="14.25">
      <c r="N164" s="3"/>
      <c r="R164" s="3"/>
      <c r="S164" s="3"/>
    </row>
    <row r="165" spans="14:19" ht="14.25">
      <c r="N165" s="3"/>
      <c r="R165" s="3"/>
      <c r="S165" s="3"/>
    </row>
    <row r="166" ht="14.25">
      <c r="N166" s="3"/>
    </row>
    <row r="167" ht="14.25">
      <c r="N167" s="3"/>
    </row>
    <row r="168" ht="14.25">
      <c r="N168" s="3"/>
    </row>
    <row r="169" ht="14.25">
      <c r="N169" s="3"/>
    </row>
    <row r="170" ht="14.25">
      <c r="N170" s="3"/>
    </row>
    <row r="171" ht="14.25">
      <c r="N171" s="3"/>
    </row>
    <row r="172" ht="14.25">
      <c r="N172" s="3"/>
    </row>
  </sheetData>
  <mergeCells count="2">
    <mergeCell ref="D7:I7"/>
    <mergeCell ref="H24:J24"/>
  </mergeCells>
  <printOptions/>
  <pageMargins left="0.1968503937007874" right="0.1968503937007874" top="0.3937007874015748" bottom="0.3937007874015748" header="0.42" footer="0.3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</dc:creator>
  <cp:keywords/>
  <dc:description/>
  <cp:lastModifiedBy>RGH</cp:lastModifiedBy>
  <cp:lastPrinted>2008-03-31T03:46:41Z</cp:lastPrinted>
  <dcterms:created xsi:type="dcterms:W3CDTF">2001-02-23T08:13:46Z</dcterms:created>
  <dcterms:modified xsi:type="dcterms:W3CDTF">2006-11-19T18:35:45Z</dcterms:modified>
  <cp:category/>
  <cp:version/>
  <cp:contentType/>
  <cp:contentStatus/>
</cp:coreProperties>
</file>